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Plattelandsbeleid\LEADER\MWVL 2023-2027\documenten\"/>
    </mc:Choice>
  </mc:AlternateContent>
  <xr:revisionPtr revIDLastSave="0" documentId="8_{20E0AFD9-A5AA-4B10-9B96-8B08EF87BF2F}" xr6:coauthVersionLast="47" xr6:coauthVersionMax="47" xr10:uidLastSave="{00000000-0000-0000-0000-000000000000}"/>
  <bookViews>
    <workbookView xWindow="30495" yWindow="3675" windowWidth="21600" windowHeight="11295" tabRatio="894" activeTab="3" xr2:uid="{CB0E8499-5954-4311-B94D-D71993EFB002}"/>
  </bookViews>
  <sheets>
    <sheet name="INSTRUCTIE" sheetId="1" r:id="rId1"/>
    <sheet name="START" sheetId="2" r:id="rId2"/>
    <sheet name="SUT" sheetId="3" r:id="rId3"/>
    <sheet name="VUT" sheetId="4" r:id="rId4"/>
    <sheet name="tijdsregist 01 2026" sheetId="5" r:id="rId5"/>
    <sheet name="tijdsregist 02 2026" sheetId="6" r:id="rId6"/>
    <sheet name="tijdsregist 03 2026" sheetId="7" r:id="rId7"/>
    <sheet name="tijdsregist 04 2026" sheetId="8" r:id="rId8"/>
    <sheet name="tijdsregist 05 2026" sheetId="9" r:id="rId9"/>
    <sheet name="tijdsregist 06 2026" sheetId="10" r:id="rId10"/>
    <sheet name="tijdsregist 07 2026" sheetId="11" r:id="rId11"/>
    <sheet name="tijdsregist 08 2026" sheetId="12" r:id="rId12"/>
    <sheet name="tijdsregist 09 2026" sheetId="13" r:id="rId13"/>
    <sheet name="tijdsregist 10 2026" sheetId="14" r:id="rId14"/>
    <sheet name="tijdsregist 11 2026" sheetId="15" r:id="rId15"/>
    <sheet name="tijdsregist 12 2026" sheetId="16" r:id="rId16"/>
  </sheets>
  <externalReferences>
    <externalReference r:id="rId17"/>
    <externalReference r:id="rId18"/>
    <externalReference r:id="rId19"/>
  </externalReferences>
  <definedNames>
    <definedName name="coprom" localSheetId="4">'[1].'!$C$15:$C$21</definedName>
    <definedName name="coprom" localSheetId="5">'[1].'!$C$15:$C$21</definedName>
    <definedName name="coprom" localSheetId="6">'[1].'!$C$15:$C$21</definedName>
    <definedName name="coprom" localSheetId="7">'[1].'!$C$15:$C$21</definedName>
    <definedName name="coprom" localSheetId="8">'[1].'!$C$15:$C$21</definedName>
    <definedName name="coprom" localSheetId="9">'[1].'!$C$15:$C$21</definedName>
    <definedName name="coprom" localSheetId="10">'[1].'!$C$15:$C$21</definedName>
    <definedName name="coprom" localSheetId="11">'[1].'!$C$15:$C$21</definedName>
    <definedName name="coprom" localSheetId="12">'[1].'!$C$15:$C$21</definedName>
    <definedName name="coprom" localSheetId="13">'[1].'!$C$15:$C$21</definedName>
    <definedName name="coprom" localSheetId="14">'[1].'!$C$15:$C$21</definedName>
    <definedName name="coprom" localSheetId="15">'[1].'!$C$15:$C$21</definedName>
    <definedName name="coprom" localSheetId="3">#REF!</definedName>
    <definedName name="coprom">#REF!</definedName>
    <definedName name="InvesteringP1" localSheetId="3">#REF!</definedName>
    <definedName name="InvesteringP1">#REF!</definedName>
    <definedName name="juli_2018" localSheetId="3">#REF!</definedName>
    <definedName name="juli_2018">#REF!</definedName>
    <definedName name="LOON1" localSheetId="3">#REF!</definedName>
    <definedName name="LOON1">#REF!</definedName>
    <definedName name="LOON2018" localSheetId="3">#REF!</definedName>
    <definedName name="LOON2018">#REF!</definedName>
    <definedName name="looncode" localSheetId="4">'[1]waarden lonen'!$A$4:$A$30</definedName>
    <definedName name="looncode" localSheetId="5">'[1]waarden lonen'!$A$4:$A$30</definedName>
    <definedName name="looncode" localSheetId="6">'[1]waarden lonen'!$A$4:$A$30</definedName>
    <definedName name="looncode" localSheetId="7">'[1]waarden lonen'!$A$4:$A$30</definedName>
    <definedName name="looncode" localSheetId="8">'[1]waarden lonen'!$A$4:$A$30</definedName>
    <definedName name="looncode" localSheetId="9">'[1]waarden lonen'!$A$4:$A$30</definedName>
    <definedName name="looncode" localSheetId="10">'[1]waarden lonen'!$A$4:$A$30</definedName>
    <definedName name="looncode" localSheetId="11">'[1]waarden lonen'!$A$4:$A$30</definedName>
    <definedName name="looncode" localSheetId="12">'[1]waarden lonen'!$A$4:$A$30</definedName>
    <definedName name="looncode" localSheetId="13">'[1]waarden lonen'!$A$4:$A$30</definedName>
    <definedName name="looncode" localSheetId="14">'[1]waarden lonen'!$A$4:$A$30</definedName>
    <definedName name="looncode" localSheetId="15">'[1]waarden lonen'!$A$4:$A$30</definedName>
    <definedName name="looncode" localSheetId="3">#REF!</definedName>
    <definedName name="looncode">#REF!</definedName>
    <definedName name="looncode1" localSheetId="3">#REF!</definedName>
    <definedName name="looncode1">#REF!</definedName>
    <definedName name="loonwijzer" localSheetId="4">'[1]waarden lonen'!$A$4:$K$30</definedName>
    <definedName name="loonwijzer" localSheetId="5">'[1]waarden lonen'!$A$4:$K$30</definedName>
    <definedName name="loonwijzer" localSheetId="6">'[1]waarden lonen'!$A$4:$K$30</definedName>
    <definedName name="loonwijzer" localSheetId="7">'[1]waarden lonen'!$A$4:$K$30</definedName>
    <definedName name="loonwijzer" localSheetId="8">'[1]waarden lonen'!$A$4:$K$30</definedName>
    <definedName name="loonwijzer" localSheetId="9">'[1]waarden lonen'!$A$4:$K$30</definedName>
    <definedName name="loonwijzer" localSheetId="10">'[1]waarden lonen'!$A$4:$K$30</definedName>
    <definedName name="loonwijzer" localSheetId="11">'[1]waarden lonen'!$A$4:$K$30</definedName>
    <definedName name="loonwijzer" localSheetId="12">'[1]waarden lonen'!$A$4:$K$30</definedName>
    <definedName name="loonwijzer" localSheetId="13">'[1]waarden lonen'!$A$4:$K$30</definedName>
    <definedName name="loonwijzer" localSheetId="14">'[1]waarden lonen'!$A$4:$K$30</definedName>
    <definedName name="loonwijzer" localSheetId="15">'[1]waarden lonen'!$A$4:$K$30</definedName>
    <definedName name="loonwijzer" localSheetId="3">#REF!</definedName>
    <definedName name="loonwijzer">#REF!</definedName>
    <definedName name="maatregelnrs">'[2]Alg overz 2006'!$A$13:$A$17</definedName>
    <definedName name="overzichtA1" localSheetId="3">#REF!</definedName>
    <definedName name="overzichtA1">#REF!</definedName>
    <definedName name="procedure">'[1].'!$F$2:$F$8</definedName>
    <definedName name="Promotor" localSheetId="3">#REF!</definedName>
    <definedName name="Promotor">#REF!</definedName>
    <definedName name="Promotoren" localSheetId="3">#REF!</definedName>
    <definedName name="Promotoren">#REF!</definedName>
    <definedName name="rubriek">[3]Blad1!$A$2:$A$9</definedName>
    <definedName name="rubriek1" localSheetId="3">#REF!</definedName>
    <definedName name="rubriek1">#REF!</definedName>
    <definedName name="rubriek2" localSheetId="4">'[1].'!$C$3:$C$10</definedName>
    <definedName name="rubriek2" localSheetId="5">'[1].'!$C$3:$C$10</definedName>
    <definedName name="rubriek2" localSheetId="6">'[1].'!$C$3:$C$10</definedName>
    <definedName name="rubriek2" localSheetId="7">'[1].'!$C$3:$C$10</definedName>
    <definedName name="rubriek2" localSheetId="8">'[1].'!$C$3:$C$10</definedName>
    <definedName name="rubriek2" localSheetId="9">'[1].'!$C$3:$C$10</definedName>
    <definedName name="rubriek2" localSheetId="10">'[1].'!$C$3:$C$10</definedName>
    <definedName name="rubriek2" localSheetId="11">'[1].'!$C$3:$C$10</definedName>
    <definedName name="rubriek2" localSheetId="12">'[1].'!$C$3:$C$10</definedName>
    <definedName name="rubriek2" localSheetId="13">'[1].'!$C$3:$C$10</definedName>
    <definedName name="rubriek2" localSheetId="14">'[1].'!$C$3:$C$10</definedName>
    <definedName name="rubriek2" localSheetId="15">'[1].'!$C$3:$C$10</definedName>
    <definedName name="rubriek2" localSheetId="3">#REF!</definedName>
    <definedName name="rubriek2">#REF!</definedName>
    <definedName name="test1" localSheetId="3">#REF!</definedName>
    <definedName name="test1">#REF!</definedName>
    <definedName name="test2" localSheetId="3">#REF!</definedName>
    <definedName name="test2">#REF!</definedName>
    <definedName name="Vanaf_1_juli_2018" localSheetId="3">#REF!</definedName>
    <definedName name="Vanaf_1_juli_2018">#REF!</definedName>
    <definedName name="Werkingskost" localSheetId="3">#REF!</definedName>
    <definedName name="Werkingsko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3" l="1"/>
  <c r="K6" i="3"/>
  <c r="K7" i="3"/>
  <c r="K8" i="3"/>
  <c r="K9" i="3"/>
  <c r="K10" i="3"/>
  <c r="K11" i="3"/>
  <c r="K12" i="3"/>
  <c r="K13" i="3"/>
  <c r="K14" i="3"/>
  <c r="K15" i="3"/>
  <c r="K4" i="3"/>
  <c r="F5" i="3"/>
  <c r="G5" i="3" s="1"/>
  <c r="H5" i="3" s="1"/>
  <c r="F6" i="3"/>
  <c r="G6" i="3" s="1"/>
  <c r="H6" i="3" s="1"/>
  <c r="F7" i="3"/>
  <c r="G7" i="3" s="1"/>
  <c r="H7" i="3" s="1"/>
  <c r="F8" i="3"/>
  <c r="G8" i="3" s="1"/>
  <c r="H8" i="3" s="1"/>
  <c r="F9" i="3"/>
  <c r="G9" i="3" s="1"/>
  <c r="H9" i="3" s="1"/>
  <c r="F10" i="3"/>
  <c r="G10" i="3" s="1"/>
  <c r="H10" i="3" s="1"/>
  <c r="F11" i="3"/>
  <c r="G11" i="3" s="1"/>
  <c r="H11" i="3" s="1"/>
  <c r="F12" i="3"/>
  <c r="F13" i="3"/>
  <c r="G13" i="3" s="1"/>
  <c r="H13" i="3" s="1"/>
  <c r="F14" i="3"/>
  <c r="G14" i="3" s="1"/>
  <c r="H14" i="3" s="1"/>
  <c r="F15" i="3"/>
  <c r="G15" i="3" s="1"/>
  <c r="H15" i="3" s="1"/>
  <c r="F4" i="3"/>
  <c r="G4" i="3" s="1"/>
  <c r="H4" i="3" s="1"/>
  <c r="F9" i="4"/>
  <c r="D137" i="16"/>
  <c r="D138" i="16"/>
  <c r="D139" i="16"/>
  <c r="D140" i="16"/>
  <c r="D141" i="16"/>
  <c r="D142" i="16"/>
  <c r="D143" i="16"/>
  <c r="D144" i="16"/>
  <c r="D145" i="16"/>
  <c r="D146" i="16"/>
  <c r="D147" i="16"/>
  <c r="D148" i="16"/>
  <c r="D149" i="16"/>
  <c r="D150" i="16"/>
  <c r="D151" i="16"/>
  <c r="D152" i="16"/>
  <c r="D153" i="16"/>
  <c r="D154" i="16"/>
  <c r="D155" i="16"/>
  <c r="D156" i="16"/>
  <c r="D157" i="16"/>
  <c r="D158" i="16"/>
  <c r="D159" i="16"/>
  <c r="D160" i="16"/>
  <c r="D161" i="16"/>
  <c r="D162" i="16"/>
  <c r="D163" i="16"/>
  <c r="D164" i="16"/>
  <c r="D165" i="16"/>
  <c r="D166" i="16"/>
  <c r="D136" i="16"/>
  <c r="D133" i="13"/>
  <c r="D134" i="13"/>
  <c r="D135" i="13"/>
  <c r="D136" i="13"/>
  <c r="D137" i="13"/>
  <c r="D138" i="13"/>
  <c r="D139" i="13"/>
  <c r="D140" i="13"/>
  <c r="D141" i="13"/>
  <c r="D142" i="13"/>
  <c r="D143" i="13"/>
  <c r="D144" i="13"/>
  <c r="D145" i="13"/>
  <c r="D146" i="13"/>
  <c r="D147" i="13"/>
  <c r="D148" i="13"/>
  <c r="D149" i="13"/>
  <c r="D150" i="13"/>
  <c r="D151" i="13"/>
  <c r="D152" i="13"/>
  <c r="D153" i="13"/>
  <c r="D154" i="13"/>
  <c r="D155" i="13"/>
  <c r="D156" i="13"/>
  <c r="D157" i="13"/>
  <c r="D158" i="13"/>
  <c r="D159" i="13"/>
  <c r="D160" i="13"/>
  <c r="D161" i="13"/>
  <c r="D162" i="13"/>
  <c r="D132" i="13"/>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33" i="10"/>
  <c r="D134" i="10"/>
  <c r="D135" i="10"/>
  <c r="D136" i="10"/>
  <c r="D137" i="10"/>
  <c r="D138" i="10"/>
  <c r="D139" i="10"/>
  <c r="D140" i="10"/>
  <c r="D141" i="10"/>
  <c r="D142" i="10"/>
  <c r="D143" i="10"/>
  <c r="D144" i="10"/>
  <c r="D145" i="10"/>
  <c r="D146" i="10"/>
  <c r="D147" i="10"/>
  <c r="D148" i="10"/>
  <c r="D149" i="10"/>
  <c r="D150" i="10"/>
  <c r="D151" i="10"/>
  <c r="D152" i="10"/>
  <c r="D153" i="10"/>
  <c r="D154" i="10"/>
  <c r="D155" i="10"/>
  <c r="D156" i="10"/>
  <c r="D157" i="10"/>
  <c r="D158" i="10"/>
  <c r="D159" i="10"/>
  <c r="D160" i="10"/>
  <c r="D161" i="10"/>
  <c r="D162" i="10"/>
  <c r="D132" i="10"/>
  <c r="D132" i="8"/>
  <c r="B137" i="15"/>
  <c r="D133" i="15"/>
  <c r="D134" i="15"/>
  <c r="D135" i="15"/>
  <c r="D136" i="15"/>
  <c r="D137" i="15"/>
  <c r="D138" i="15"/>
  <c r="D139" i="15"/>
  <c r="D140" i="15"/>
  <c r="D141" i="15"/>
  <c r="D142" i="15"/>
  <c r="D143" i="15"/>
  <c r="D144" i="15"/>
  <c r="D145" i="15"/>
  <c r="D146" i="15"/>
  <c r="D147" i="15"/>
  <c r="D148" i="15"/>
  <c r="D149" i="15"/>
  <c r="D150" i="15"/>
  <c r="D151" i="15"/>
  <c r="D152" i="15"/>
  <c r="D153" i="15"/>
  <c r="D154" i="15"/>
  <c r="D155" i="15"/>
  <c r="D156" i="15"/>
  <c r="D157" i="15"/>
  <c r="D158" i="15"/>
  <c r="D159" i="15"/>
  <c r="D160" i="15"/>
  <c r="D161" i="15"/>
  <c r="D162" i="15"/>
  <c r="D132" i="15"/>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36" i="14"/>
  <c r="D137" i="12"/>
  <c r="D138" i="12"/>
  <c r="D139" i="12"/>
  <c r="D140" i="12"/>
  <c r="D141" i="12"/>
  <c r="D142" i="12"/>
  <c r="D143" i="12"/>
  <c r="D144" i="12"/>
  <c r="D145" i="12"/>
  <c r="D146" i="12"/>
  <c r="D147" i="12"/>
  <c r="D148" i="12"/>
  <c r="D149" i="12"/>
  <c r="D150" i="12"/>
  <c r="D151" i="12"/>
  <c r="D152" i="12"/>
  <c r="D153" i="12"/>
  <c r="D154" i="12"/>
  <c r="D155" i="12"/>
  <c r="D156" i="12"/>
  <c r="D157" i="12"/>
  <c r="D158" i="12"/>
  <c r="D159" i="12"/>
  <c r="D160" i="12"/>
  <c r="D161" i="12"/>
  <c r="D162" i="12"/>
  <c r="D163" i="12"/>
  <c r="D164" i="12"/>
  <c r="D165" i="12"/>
  <c r="D166" i="12"/>
  <c r="D136" i="12"/>
  <c r="B136" i="11"/>
  <c r="B136" i="7"/>
  <c r="B136" i="16"/>
  <c r="B132" i="15"/>
  <c r="B140" i="14"/>
  <c r="B136" i="12"/>
  <c r="B140" i="11"/>
  <c r="B136" i="10"/>
  <c r="B132" i="10"/>
  <c r="B140" i="9"/>
  <c r="B136" i="9"/>
  <c r="B136" i="8"/>
  <c r="B132" i="8"/>
  <c r="B141" i="7"/>
  <c r="B128" i="6"/>
  <c r="D124" i="6"/>
  <c r="B140" i="16"/>
  <c r="B138" i="16"/>
  <c r="B139" i="16"/>
  <c r="B137" i="16"/>
  <c r="B134" i="15"/>
  <c r="B135" i="15"/>
  <c r="B136" i="15"/>
  <c r="B133" i="15"/>
  <c r="B138" i="14"/>
  <c r="B139" i="14"/>
  <c r="B137" i="14"/>
  <c r="B138" i="12"/>
  <c r="B139" i="12"/>
  <c r="B140" i="12"/>
  <c r="B137" i="12"/>
  <c r="B138" i="11"/>
  <c r="B139" i="11"/>
  <c r="B137" i="11"/>
  <c r="B134" i="10"/>
  <c r="B135" i="10"/>
  <c r="B133" i="10"/>
  <c r="B138" i="9"/>
  <c r="B139" i="9"/>
  <c r="B137" i="9"/>
  <c r="B134" i="8"/>
  <c r="B135" i="8"/>
  <c r="B133" i="8"/>
  <c r="B138" i="7"/>
  <c r="B139" i="7"/>
  <c r="B140" i="7"/>
  <c r="B137" i="7"/>
  <c r="B126" i="6"/>
  <c r="B127" i="6"/>
  <c r="B125" i="6"/>
  <c r="G131" i="16"/>
  <c r="F131" i="16"/>
  <c r="E131" i="16"/>
  <c r="C17" i="2" s="1"/>
  <c r="H130" i="16"/>
  <c r="I130" i="16" s="1"/>
  <c r="H129" i="16"/>
  <c r="I129" i="16" s="1"/>
  <c r="H128" i="16"/>
  <c r="I128" i="16" s="1"/>
  <c r="H127" i="16"/>
  <c r="I127" i="16" s="1"/>
  <c r="H126" i="16"/>
  <c r="I126" i="16" s="1"/>
  <c r="H125" i="16"/>
  <c r="I125" i="16" s="1"/>
  <c r="H124" i="16"/>
  <c r="I124" i="16" s="1"/>
  <c r="H123" i="16"/>
  <c r="I123" i="16" s="1"/>
  <c r="H122" i="16"/>
  <c r="I122" i="16" s="1"/>
  <c r="H121" i="16"/>
  <c r="I121" i="16" s="1"/>
  <c r="H120" i="16"/>
  <c r="I120" i="16" s="1"/>
  <c r="H119" i="16"/>
  <c r="I119" i="16" s="1"/>
  <c r="H118" i="16"/>
  <c r="I118" i="16" s="1"/>
  <c r="H117" i="16"/>
  <c r="I117" i="16" s="1"/>
  <c r="H116" i="16"/>
  <c r="I116" i="16" s="1"/>
  <c r="H115" i="16"/>
  <c r="I115" i="16" s="1"/>
  <c r="H114" i="16"/>
  <c r="I114" i="16" s="1"/>
  <c r="H113" i="16"/>
  <c r="I113" i="16" s="1"/>
  <c r="H112" i="16"/>
  <c r="I112" i="16" s="1"/>
  <c r="H111" i="16"/>
  <c r="I111" i="16" s="1"/>
  <c r="H110" i="16"/>
  <c r="I110" i="16" s="1"/>
  <c r="H109" i="16"/>
  <c r="I109" i="16" s="1"/>
  <c r="H108" i="16"/>
  <c r="I108" i="16" s="1"/>
  <c r="H107" i="16"/>
  <c r="I107" i="16" s="1"/>
  <c r="H106" i="16"/>
  <c r="I106" i="16" s="1"/>
  <c r="H105" i="16"/>
  <c r="I105" i="16" s="1"/>
  <c r="H104" i="16"/>
  <c r="I104" i="16" s="1"/>
  <c r="H103" i="16"/>
  <c r="I103" i="16" s="1"/>
  <c r="H102" i="16"/>
  <c r="I102" i="16" s="1"/>
  <c r="H101" i="16"/>
  <c r="I101" i="16" s="1"/>
  <c r="H100" i="16"/>
  <c r="I100" i="16" s="1"/>
  <c r="H99" i="16"/>
  <c r="I99" i="16" s="1"/>
  <c r="H98" i="16"/>
  <c r="I98" i="16" s="1"/>
  <c r="H97" i="16"/>
  <c r="I97" i="16" s="1"/>
  <c r="H96" i="16"/>
  <c r="I96" i="16" s="1"/>
  <c r="H95" i="16"/>
  <c r="I95" i="16" s="1"/>
  <c r="H94" i="16"/>
  <c r="I94" i="16" s="1"/>
  <c r="H93" i="16"/>
  <c r="I93" i="16" s="1"/>
  <c r="H92" i="16"/>
  <c r="I92" i="16" s="1"/>
  <c r="H91" i="16"/>
  <c r="I91" i="16" s="1"/>
  <c r="H90" i="16"/>
  <c r="I90" i="16" s="1"/>
  <c r="H89" i="16"/>
  <c r="I89" i="16" s="1"/>
  <c r="H88" i="16"/>
  <c r="I88" i="16" s="1"/>
  <c r="H87" i="16"/>
  <c r="I87" i="16" s="1"/>
  <c r="H86" i="16"/>
  <c r="I86" i="16" s="1"/>
  <c r="H85" i="16"/>
  <c r="I85" i="16" s="1"/>
  <c r="H84" i="16"/>
  <c r="I84" i="16" s="1"/>
  <c r="H83" i="16"/>
  <c r="I83" i="16" s="1"/>
  <c r="H82" i="16"/>
  <c r="I82" i="16" s="1"/>
  <c r="H81" i="16"/>
  <c r="I81" i="16" s="1"/>
  <c r="H80" i="16"/>
  <c r="I80" i="16" s="1"/>
  <c r="H79" i="16"/>
  <c r="I79" i="16" s="1"/>
  <c r="H78" i="16"/>
  <c r="I78" i="16" s="1"/>
  <c r="H77" i="16"/>
  <c r="I77" i="16" s="1"/>
  <c r="H76" i="16"/>
  <c r="I76" i="16" s="1"/>
  <c r="H75" i="16"/>
  <c r="I75" i="16" s="1"/>
  <c r="H74" i="16"/>
  <c r="I74" i="16" s="1"/>
  <c r="H73" i="16"/>
  <c r="I73" i="16" s="1"/>
  <c r="H72" i="16"/>
  <c r="I72" i="16" s="1"/>
  <c r="H71" i="16"/>
  <c r="I71" i="16" s="1"/>
  <c r="H70" i="16"/>
  <c r="I70" i="16" s="1"/>
  <c r="H69" i="16"/>
  <c r="I69" i="16" s="1"/>
  <c r="H68" i="16"/>
  <c r="I68" i="16" s="1"/>
  <c r="H67" i="16"/>
  <c r="I67" i="16" s="1"/>
  <c r="H66" i="16"/>
  <c r="I66" i="16" s="1"/>
  <c r="H65" i="16"/>
  <c r="I65" i="16" s="1"/>
  <c r="H64" i="16"/>
  <c r="I64" i="16" s="1"/>
  <c r="H63" i="16"/>
  <c r="I63" i="16" s="1"/>
  <c r="H62" i="16"/>
  <c r="I62" i="16" s="1"/>
  <c r="H61" i="16"/>
  <c r="I61" i="16" s="1"/>
  <c r="H60" i="16"/>
  <c r="I60" i="16" s="1"/>
  <c r="H59" i="16"/>
  <c r="I59" i="16" s="1"/>
  <c r="H58" i="16"/>
  <c r="I58" i="16" s="1"/>
  <c r="H57" i="16"/>
  <c r="I57" i="16" s="1"/>
  <c r="H56" i="16"/>
  <c r="I56" i="16" s="1"/>
  <c r="H55" i="16"/>
  <c r="I55" i="16" s="1"/>
  <c r="H54" i="16"/>
  <c r="I54" i="16" s="1"/>
  <c r="H53" i="16"/>
  <c r="I53" i="16" s="1"/>
  <c r="H52" i="16"/>
  <c r="I52" i="16" s="1"/>
  <c r="H51" i="16"/>
  <c r="I51" i="16" s="1"/>
  <c r="H50" i="16"/>
  <c r="I50" i="16" s="1"/>
  <c r="H49" i="16"/>
  <c r="I49" i="16" s="1"/>
  <c r="H48" i="16"/>
  <c r="I48" i="16" s="1"/>
  <c r="H47" i="16"/>
  <c r="I47" i="16" s="1"/>
  <c r="H46" i="16"/>
  <c r="I46" i="16" s="1"/>
  <c r="H45" i="16"/>
  <c r="I45" i="16" s="1"/>
  <c r="H44" i="16"/>
  <c r="I44" i="16" s="1"/>
  <c r="H43" i="16"/>
  <c r="I43" i="16" s="1"/>
  <c r="H42" i="16"/>
  <c r="I42" i="16" s="1"/>
  <c r="H41" i="16"/>
  <c r="I41" i="16" s="1"/>
  <c r="H40" i="16"/>
  <c r="I40" i="16" s="1"/>
  <c r="H39" i="16"/>
  <c r="I39" i="16" s="1"/>
  <c r="H38" i="16"/>
  <c r="I38" i="16" s="1"/>
  <c r="H37" i="16"/>
  <c r="I37" i="16" s="1"/>
  <c r="H36" i="16"/>
  <c r="I36" i="16" s="1"/>
  <c r="H35" i="16"/>
  <c r="I35" i="16" s="1"/>
  <c r="H34" i="16"/>
  <c r="I34" i="16" s="1"/>
  <c r="H33" i="16"/>
  <c r="I33" i="16" s="1"/>
  <c r="H32" i="16"/>
  <c r="I32" i="16" s="1"/>
  <c r="H31" i="16"/>
  <c r="I31" i="16" s="1"/>
  <c r="H30" i="16"/>
  <c r="I30" i="16" s="1"/>
  <c r="H29" i="16"/>
  <c r="I29" i="16" s="1"/>
  <c r="H28" i="16"/>
  <c r="I28" i="16" s="1"/>
  <c r="H27" i="16"/>
  <c r="I27" i="16" s="1"/>
  <c r="H26" i="16"/>
  <c r="I26" i="16" s="1"/>
  <c r="H25" i="16"/>
  <c r="I25" i="16" s="1"/>
  <c r="H24" i="16"/>
  <c r="I24" i="16" s="1"/>
  <c r="H23" i="16"/>
  <c r="I23" i="16" s="1"/>
  <c r="H22" i="16"/>
  <c r="I22" i="16" s="1"/>
  <c r="H21" i="16"/>
  <c r="I21" i="16" s="1"/>
  <c r="H20" i="16"/>
  <c r="I20" i="16" s="1"/>
  <c r="H19" i="16"/>
  <c r="I19" i="16" s="1"/>
  <c r="H18" i="16"/>
  <c r="I18" i="16" s="1"/>
  <c r="H17" i="16"/>
  <c r="I17" i="16" s="1"/>
  <c r="H16" i="16"/>
  <c r="I16" i="16" s="1"/>
  <c r="H15" i="16"/>
  <c r="I15" i="16" s="1"/>
  <c r="H14" i="16"/>
  <c r="I14" i="16" s="1"/>
  <c r="H13" i="16"/>
  <c r="I13" i="16" s="1"/>
  <c r="H12" i="16"/>
  <c r="I12" i="16" s="1"/>
  <c r="H11" i="16"/>
  <c r="I11" i="16" s="1"/>
  <c r="H10" i="16"/>
  <c r="I10" i="16" s="1"/>
  <c r="H9" i="16"/>
  <c r="I9" i="16" s="1"/>
  <c r="H8" i="16"/>
  <c r="I8" i="16" s="1"/>
  <c r="H7" i="16"/>
  <c r="I7" i="16" s="1"/>
  <c r="A136" i="16" s="1"/>
  <c r="A137" i="15"/>
  <c r="G127" i="15"/>
  <c r="F127" i="15"/>
  <c r="E127" i="15"/>
  <c r="H126" i="15"/>
  <c r="I126" i="15" s="1"/>
  <c r="H125" i="15"/>
  <c r="I125" i="15" s="1"/>
  <c r="H124" i="15"/>
  <c r="I124" i="15" s="1"/>
  <c r="H123" i="15"/>
  <c r="I123" i="15" s="1"/>
  <c r="H122" i="15"/>
  <c r="I122" i="15" s="1"/>
  <c r="H121" i="15"/>
  <c r="I121" i="15" s="1"/>
  <c r="H120" i="15"/>
  <c r="I120" i="15" s="1"/>
  <c r="H119" i="15"/>
  <c r="I119" i="15" s="1"/>
  <c r="H118" i="15"/>
  <c r="I118" i="15" s="1"/>
  <c r="H117" i="15"/>
  <c r="I117" i="15" s="1"/>
  <c r="H116" i="15"/>
  <c r="I116" i="15" s="1"/>
  <c r="H115" i="15"/>
  <c r="I115" i="15" s="1"/>
  <c r="H114" i="15"/>
  <c r="I114" i="15" s="1"/>
  <c r="H113" i="15"/>
  <c r="I113" i="15" s="1"/>
  <c r="H112" i="15"/>
  <c r="I112" i="15" s="1"/>
  <c r="H111" i="15"/>
  <c r="I111" i="15" s="1"/>
  <c r="H110" i="15"/>
  <c r="I110" i="15" s="1"/>
  <c r="H109" i="15"/>
  <c r="I109" i="15" s="1"/>
  <c r="H108" i="15"/>
  <c r="I108" i="15" s="1"/>
  <c r="H107" i="15"/>
  <c r="I107" i="15" s="1"/>
  <c r="H106" i="15"/>
  <c r="I106" i="15" s="1"/>
  <c r="H105" i="15"/>
  <c r="I105" i="15" s="1"/>
  <c r="H104" i="15"/>
  <c r="I104" i="15" s="1"/>
  <c r="H103" i="15"/>
  <c r="I103" i="15" s="1"/>
  <c r="H102" i="15"/>
  <c r="I102" i="15" s="1"/>
  <c r="H101" i="15"/>
  <c r="I101" i="15" s="1"/>
  <c r="H100" i="15"/>
  <c r="I100" i="15" s="1"/>
  <c r="H99" i="15"/>
  <c r="I99" i="15" s="1"/>
  <c r="H98" i="15"/>
  <c r="I98" i="15" s="1"/>
  <c r="H97" i="15"/>
  <c r="I97" i="15" s="1"/>
  <c r="H96" i="15"/>
  <c r="I96" i="15" s="1"/>
  <c r="H95" i="15"/>
  <c r="I95" i="15" s="1"/>
  <c r="H94" i="15"/>
  <c r="I94" i="15" s="1"/>
  <c r="H93" i="15"/>
  <c r="I93" i="15" s="1"/>
  <c r="H92" i="15"/>
  <c r="I92" i="15" s="1"/>
  <c r="H91" i="15"/>
  <c r="I91" i="15" s="1"/>
  <c r="H90" i="15"/>
  <c r="I90" i="15" s="1"/>
  <c r="H89" i="15"/>
  <c r="I89" i="15" s="1"/>
  <c r="H88" i="15"/>
  <c r="I88" i="15" s="1"/>
  <c r="H87" i="15"/>
  <c r="I87" i="15" s="1"/>
  <c r="H86" i="15"/>
  <c r="I86" i="15" s="1"/>
  <c r="H85" i="15"/>
  <c r="I85" i="15" s="1"/>
  <c r="H84" i="15"/>
  <c r="I84" i="15" s="1"/>
  <c r="H83" i="15"/>
  <c r="I83" i="15" s="1"/>
  <c r="H82" i="15"/>
  <c r="I82" i="15" s="1"/>
  <c r="H81" i="15"/>
  <c r="I81" i="15" s="1"/>
  <c r="H80" i="15"/>
  <c r="I80" i="15" s="1"/>
  <c r="H79" i="15"/>
  <c r="I79" i="15" s="1"/>
  <c r="H78" i="15"/>
  <c r="I78" i="15" s="1"/>
  <c r="H77" i="15"/>
  <c r="I77" i="15" s="1"/>
  <c r="H76" i="15"/>
  <c r="I76" i="15" s="1"/>
  <c r="H75" i="15"/>
  <c r="I75" i="15" s="1"/>
  <c r="H74" i="15"/>
  <c r="I74" i="15" s="1"/>
  <c r="H73" i="15"/>
  <c r="I73" i="15" s="1"/>
  <c r="H72" i="15"/>
  <c r="I72" i="15" s="1"/>
  <c r="H71" i="15"/>
  <c r="I71" i="15" s="1"/>
  <c r="H70" i="15"/>
  <c r="I70" i="15" s="1"/>
  <c r="H69" i="15"/>
  <c r="I69" i="15" s="1"/>
  <c r="H68" i="15"/>
  <c r="I68" i="15" s="1"/>
  <c r="H67" i="15"/>
  <c r="I67" i="15" s="1"/>
  <c r="H66" i="15"/>
  <c r="I66" i="15" s="1"/>
  <c r="H65" i="15"/>
  <c r="I65" i="15" s="1"/>
  <c r="H64" i="15"/>
  <c r="I64" i="15" s="1"/>
  <c r="H63" i="15"/>
  <c r="I63" i="15" s="1"/>
  <c r="H62" i="15"/>
  <c r="I62" i="15" s="1"/>
  <c r="H61" i="15"/>
  <c r="I61" i="15" s="1"/>
  <c r="H60" i="15"/>
  <c r="I60" i="15" s="1"/>
  <c r="H59" i="15"/>
  <c r="I59" i="15" s="1"/>
  <c r="H58" i="15"/>
  <c r="I58" i="15" s="1"/>
  <c r="H57" i="15"/>
  <c r="I57" i="15" s="1"/>
  <c r="H56" i="15"/>
  <c r="I56" i="15" s="1"/>
  <c r="H55" i="15"/>
  <c r="I55" i="15" s="1"/>
  <c r="H54" i="15"/>
  <c r="I54" i="15" s="1"/>
  <c r="H53" i="15"/>
  <c r="I53" i="15" s="1"/>
  <c r="H52" i="15"/>
  <c r="I52" i="15" s="1"/>
  <c r="H51" i="15"/>
  <c r="I51" i="15" s="1"/>
  <c r="H50" i="15"/>
  <c r="I50" i="15" s="1"/>
  <c r="H49" i="15"/>
  <c r="I49" i="15" s="1"/>
  <c r="H48" i="15"/>
  <c r="I48" i="15" s="1"/>
  <c r="H47" i="15"/>
  <c r="I47" i="15" s="1"/>
  <c r="H46" i="15"/>
  <c r="I46" i="15" s="1"/>
  <c r="H45" i="15"/>
  <c r="I45" i="15" s="1"/>
  <c r="H44" i="15"/>
  <c r="I44" i="15" s="1"/>
  <c r="H43" i="15"/>
  <c r="I43" i="15" s="1"/>
  <c r="H42" i="15"/>
  <c r="I42" i="15" s="1"/>
  <c r="H41" i="15"/>
  <c r="I41" i="15" s="1"/>
  <c r="H40" i="15"/>
  <c r="I40" i="15" s="1"/>
  <c r="H39" i="15"/>
  <c r="I39" i="15" s="1"/>
  <c r="H38" i="15"/>
  <c r="I38" i="15" s="1"/>
  <c r="H37" i="15"/>
  <c r="I37" i="15" s="1"/>
  <c r="H36" i="15"/>
  <c r="I36" i="15" s="1"/>
  <c r="H35" i="15"/>
  <c r="I35" i="15" s="1"/>
  <c r="H34" i="15"/>
  <c r="I34" i="15" s="1"/>
  <c r="H33" i="15"/>
  <c r="I33" i="15" s="1"/>
  <c r="H32" i="15"/>
  <c r="I32" i="15" s="1"/>
  <c r="H31" i="15"/>
  <c r="I31" i="15" s="1"/>
  <c r="H30" i="15"/>
  <c r="I30" i="15" s="1"/>
  <c r="H29" i="15"/>
  <c r="I29" i="15" s="1"/>
  <c r="H28" i="15"/>
  <c r="I28" i="15" s="1"/>
  <c r="H27" i="15"/>
  <c r="I27" i="15" s="1"/>
  <c r="H26" i="15"/>
  <c r="I26" i="15" s="1"/>
  <c r="H25" i="15"/>
  <c r="I25" i="15" s="1"/>
  <c r="H24" i="15"/>
  <c r="I24" i="15" s="1"/>
  <c r="H23" i="15"/>
  <c r="I23" i="15" s="1"/>
  <c r="H22" i="15"/>
  <c r="I22" i="15" s="1"/>
  <c r="H21" i="15"/>
  <c r="I21" i="15" s="1"/>
  <c r="H20" i="15"/>
  <c r="I20" i="15" s="1"/>
  <c r="H19" i="15"/>
  <c r="I19" i="15" s="1"/>
  <c r="H18" i="15"/>
  <c r="I18" i="15" s="1"/>
  <c r="H17" i="15"/>
  <c r="I17" i="15" s="1"/>
  <c r="H16" i="15"/>
  <c r="I16" i="15" s="1"/>
  <c r="H15" i="15"/>
  <c r="I15" i="15" s="1"/>
  <c r="H14" i="15"/>
  <c r="I14" i="15" s="1"/>
  <c r="H13" i="15"/>
  <c r="I13" i="15" s="1"/>
  <c r="H12" i="15"/>
  <c r="I12" i="15" s="1"/>
  <c r="H11" i="15"/>
  <c r="I11" i="15" s="1"/>
  <c r="H10" i="15"/>
  <c r="I10" i="15" s="1"/>
  <c r="H9" i="15"/>
  <c r="I9" i="15" s="1"/>
  <c r="H8" i="15"/>
  <c r="I8" i="15" s="1"/>
  <c r="H7" i="15"/>
  <c r="I7" i="15" s="1"/>
  <c r="A132" i="15" s="1"/>
  <c r="G131" i="14"/>
  <c r="F131" i="14"/>
  <c r="E131" i="14"/>
  <c r="H130" i="14"/>
  <c r="I130" i="14" s="1"/>
  <c r="H129" i="14"/>
  <c r="I129" i="14" s="1"/>
  <c r="H128" i="14"/>
  <c r="I128" i="14" s="1"/>
  <c r="H127" i="14"/>
  <c r="I127" i="14" s="1"/>
  <c r="H126" i="14"/>
  <c r="I126" i="14" s="1"/>
  <c r="H125" i="14"/>
  <c r="I125" i="14" s="1"/>
  <c r="H124" i="14"/>
  <c r="I124" i="14" s="1"/>
  <c r="H123" i="14"/>
  <c r="I123" i="14" s="1"/>
  <c r="H122" i="14"/>
  <c r="I122" i="14" s="1"/>
  <c r="H121" i="14"/>
  <c r="I121" i="14" s="1"/>
  <c r="H120" i="14"/>
  <c r="I120" i="14" s="1"/>
  <c r="H119" i="14"/>
  <c r="I119" i="14" s="1"/>
  <c r="H118" i="14"/>
  <c r="I118" i="14" s="1"/>
  <c r="H117" i="14"/>
  <c r="I117" i="14" s="1"/>
  <c r="H116" i="14"/>
  <c r="I116" i="14" s="1"/>
  <c r="H115" i="14"/>
  <c r="I115" i="14" s="1"/>
  <c r="H114" i="14"/>
  <c r="I114" i="14" s="1"/>
  <c r="H113" i="14"/>
  <c r="I113" i="14" s="1"/>
  <c r="H112" i="14"/>
  <c r="I112" i="14" s="1"/>
  <c r="H111" i="14"/>
  <c r="I111" i="14" s="1"/>
  <c r="H110" i="14"/>
  <c r="I110" i="14" s="1"/>
  <c r="I109" i="14"/>
  <c r="H109" i="14"/>
  <c r="H108" i="14"/>
  <c r="I108" i="14" s="1"/>
  <c r="H107" i="14"/>
  <c r="I107" i="14" s="1"/>
  <c r="H106" i="14"/>
  <c r="I106" i="14" s="1"/>
  <c r="H105" i="14"/>
  <c r="I105" i="14" s="1"/>
  <c r="H104" i="14"/>
  <c r="I104" i="14" s="1"/>
  <c r="H103" i="14"/>
  <c r="I103" i="14" s="1"/>
  <c r="H102" i="14"/>
  <c r="I102" i="14" s="1"/>
  <c r="H101" i="14"/>
  <c r="I101" i="14" s="1"/>
  <c r="H100" i="14"/>
  <c r="I100" i="14" s="1"/>
  <c r="H99" i="14"/>
  <c r="I99" i="14" s="1"/>
  <c r="H98" i="14"/>
  <c r="I98" i="14" s="1"/>
  <c r="H97" i="14"/>
  <c r="I97" i="14" s="1"/>
  <c r="H96" i="14"/>
  <c r="I96" i="14" s="1"/>
  <c r="H95" i="14"/>
  <c r="I95" i="14" s="1"/>
  <c r="H94" i="14"/>
  <c r="I94" i="14" s="1"/>
  <c r="H93" i="14"/>
  <c r="I93" i="14" s="1"/>
  <c r="H92" i="14"/>
  <c r="I92" i="14" s="1"/>
  <c r="H91" i="14"/>
  <c r="I91" i="14" s="1"/>
  <c r="H90" i="14"/>
  <c r="I90" i="14" s="1"/>
  <c r="H89" i="14"/>
  <c r="I89" i="14" s="1"/>
  <c r="H88" i="14"/>
  <c r="I88" i="14" s="1"/>
  <c r="H87" i="14"/>
  <c r="I87" i="14" s="1"/>
  <c r="H86" i="14"/>
  <c r="I86" i="14" s="1"/>
  <c r="H85" i="14"/>
  <c r="I85" i="14" s="1"/>
  <c r="H84" i="14"/>
  <c r="I84" i="14" s="1"/>
  <c r="H83" i="14"/>
  <c r="I83" i="14" s="1"/>
  <c r="H82" i="14"/>
  <c r="I82" i="14" s="1"/>
  <c r="I81" i="14"/>
  <c r="H81" i="14"/>
  <c r="H80" i="14"/>
  <c r="I80" i="14" s="1"/>
  <c r="H79" i="14"/>
  <c r="I79" i="14" s="1"/>
  <c r="H78" i="14"/>
  <c r="I78" i="14" s="1"/>
  <c r="H77" i="14"/>
  <c r="I77" i="14" s="1"/>
  <c r="I76" i="14"/>
  <c r="H76" i="14"/>
  <c r="H75" i="14"/>
  <c r="I75" i="14" s="1"/>
  <c r="H74" i="14"/>
  <c r="I74" i="14" s="1"/>
  <c r="H73" i="14"/>
  <c r="I73" i="14" s="1"/>
  <c r="H72" i="14"/>
  <c r="I72" i="14" s="1"/>
  <c r="H71" i="14"/>
  <c r="I71" i="14" s="1"/>
  <c r="H70" i="14"/>
  <c r="I70" i="14" s="1"/>
  <c r="H69" i="14"/>
  <c r="I69" i="14" s="1"/>
  <c r="H68" i="14"/>
  <c r="I68" i="14" s="1"/>
  <c r="I67" i="14"/>
  <c r="H67" i="14"/>
  <c r="H66" i="14"/>
  <c r="I66" i="14" s="1"/>
  <c r="H65" i="14"/>
  <c r="I65" i="14" s="1"/>
  <c r="H64" i="14"/>
  <c r="I64" i="14" s="1"/>
  <c r="H63" i="14"/>
  <c r="I63" i="14" s="1"/>
  <c r="H62" i="14"/>
  <c r="I62" i="14" s="1"/>
  <c r="H61" i="14"/>
  <c r="I61" i="14" s="1"/>
  <c r="H60" i="14"/>
  <c r="I60" i="14" s="1"/>
  <c r="H59" i="14"/>
  <c r="I59" i="14" s="1"/>
  <c r="H58" i="14"/>
  <c r="I58" i="14" s="1"/>
  <c r="H57" i="14"/>
  <c r="I57" i="14" s="1"/>
  <c r="H56" i="14"/>
  <c r="I56" i="14" s="1"/>
  <c r="H55" i="14"/>
  <c r="I55" i="14" s="1"/>
  <c r="H54" i="14"/>
  <c r="I54" i="14" s="1"/>
  <c r="H53" i="14"/>
  <c r="I53" i="14" s="1"/>
  <c r="H52" i="14"/>
  <c r="I52" i="14" s="1"/>
  <c r="H51" i="14"/>
  <c r="I51" i="14" s="1"/>
  <c r="H50" i="14"/>
  <c r="I50" i="14" s="1"/>
  <c r="H49" i="14"/>
  <c r="I49" i="14" s="1"/>
  <c r="I48" i="14"/>
  <c r="H48" i="14"/>
  <c r="H47" i="14"/>
  <c r="I47" i="14" s="1"/>
  <c r="H46" i="14"/>
  <c r="I46" i="14" s="1"/>
  <c r="H45" i="14"/>
  <c r="I45" i="14" s="1"/>
  <c r="H44" i="14"/>
  <c r="I44" i="14" s="1"/>
  <c r="H43" i="14"/>
  <c r="I43" i="14" s="1"/>
  <c r="H42" i="14"/>
  <c r="I42" i="14" s="1"/>
  <c r="H41" i="14"/>
  <c r="I41" i="14" s="1"/>
  <c r="H40" i="14"/>
  <c r="I40" i="14" s="1"/>
  <c r="H39" i="14"/>
  <c r="I39" i="14" s="1"/>
  <c r="H38" i="14"/>
  <c r="I38" i="14" s="1"/>
  <c r="H37" i="14"/>
  <c r="I37" i="14" s="1"/>
  <c r="H36" i="14"/>
  <c r="I36" i="14" s="1"/>
  <c r="H35" i="14"/>
  <c r="I35" i="14" s="1"/>
  <c r="I34" i="14"/>
  <c r="H34" i="14"/>
  <c r="H33" i="14"/>
  <c r="I33" i="14" s="1"/>
  <c r="H32" i="14"/>
  <c r="I32" i="14" s="1"/>
  <c r="H31" i="14"/>
  <c r="I31" i="14" s="1"/>
  <c r="H30" i="14"/>
  <c r="I30" i="14" s="1"/>
  <c r="H29" i="14"/>
  <c r="I29" i="14" s="1"/>
  <c r="H28" i="14"/>
  <c r="I28" i="14" s="1"/>
  <c r="H27" i="14"/>
  <c r="I27" i="14" s="1"/>
  <c r="H26" i="14"/>
  <c r="I26" i="14" s="1"/>
  <c r="H25" i="14"/>
  <c r="I25" i="14" s="1"/>
  <c r="H24" i="14"/>
  <c r="I24" i="14" s="1"/>
  <c r="H23" i="14"/>
  <c r="I23" i="14" s="1"/>
  <c r="H22" i="14"/>
  <c r="I22" i="14" s="1"/>
  <c r="H21" i="14"/>
  <c r="I21" i="14" s="1"/>
  <c r="H20" i="14"/>
  <c r="I20" i="14" s="1"/>
  <c r="H19" i="14"/>
  <c r="I19" i="14" s="1"/>
  <c r="H18" i="14"/>
  <c r="I18" i="14" s="1"/>
  <c r="H17" i="14"/>
  <c r="I17" i="14" s="1"/>
  <c r="H16" i="14"/>
  <c r="I16" i="14" s="1"/>
  <c r="H15" i="14"/>
  <c r="I15" i="14" s="1"/>
  <c r="H14" i="14"/>
  <c r="I14" i="14" s="1"/>
  <c r="H13" i="14"/>
  <c r="I13" i="14" s="1"/>
  <c r="H12" i="14"/>
  <c r="I12" i="14" s="1"/>
  <c r="H11" i="14"/>
  <c r="I11" i="14" s="1"/>
  <c r="H10" i="14"/>
  <c r="I10" i="14" s="1"/>
  <c r="H9" i="14"/>
  <c r="I9" i="14" s="1"/>
  <c r="H8" i="14"/>
  <c r="I8" i="14" s="1"/>
  <c r="H7" i="14"/>
  <c r="I7" i="14" s="1"/>
  <c r="G127" i="13"/>
  <c r="F127" i="13"/>
  <c r="E127" i="13"/>
  <c r="H126" i="13"/>
  <c r="I126" i="13" s="1"/>
  <c r="H125" i="13"/>
  <c r="I125" i="13" s="1"/>
  <c r="H124" i="13"/>
  <c r="I124" i="13" s="1"/>
  <c r="H123" i="13"/>
  <c r="I123" i="13" s="1"/>
  <c r="H122" i="13"/>
  <c r="I122" i="13" s="1"/>
  <c r="H121" i="13"/>
  <c r="I121" i="13" s="1"/>
  <c r="H120" i="13"/>
  <c r="I120" i="13" s="1"/>
  <c r="H119" i="13"/>
  <c r="I119" i="13" s="1"/>
  <c r="H118" i="13"/>
  <c r="I118" i="13" s="1"/>
  <c r="H117" i="13"/>
  <c r="I117" i="13" s="1"/>
  <c r="H116" i="13"/>
  <c r="I116" i="13" s="1"/>
  <c r="H115" i="13"/>
  <c r="I115" i="13" s="1"/>
  <c r="H114" i="13"/>
  <c r="I114" i="13" s="1"/>
  <c r="H113" i="13"/>
  <c r="I113" i="13" s="1"/>
  <c r="H112" i="13"/>
  <c r="I112" i="13" s="1"/>
  <c r="H111" i="13"/>
  <c r="I111" i="13" s="1"/>
  <c r="H110" i="13"/>
  <c r="I110" i="13" s="1"/>
  <c r="H109" i="13"/>
  <c r="I109" i="13" s="1"/>
  <c r="H108" i="13"/>
  <c r="I108" i="13" s="1"/>
  <c r="H107" i="13"/>
  <c r="I107" i="13" s="1"/>
  <c r="H106" i="13"/>
  <c r="I106" i="13" s="1"/>
  <c r="H105" i="13"/>
  <c r="I105" i="13" s="1"/>
  <c r="I104" i="13"/>
  <c r="H104" i="13"/>
  <c r="H103" i="13"/>
  <c r="I103" i="13" s="1"/>
  <c r="H102" i="13"/>
  <c r="I102" i="13" s="1"/>
  <c r="H101" i="13"/>
  <c r="I101" i="13" s="1"/>
  <c r="H100" i="13"/>
  <c r="I100" i="13" s="1"/>
  <c r="H99" i="13"/>
  <c r="I99" i="13" s="1"/>
  <c r="H98" i="13"/>
  <c r="I98" i="13" s="1"/>
  <c r="H97" i="13"/>
  <c r="I97" i="13" s="1"/>
  <c r="H96" i="13"/>
  <c r="I96" i="13" s="1"/>
  <c r="H95" i="13"/>
  <c r="I95" i="13" s="1"/>
  <c r="H94" i="13"/>
  <c r="I94" i="13" s="1"/>
  <c r="H93" i="13"/>
  <c r="I93" i="13" s="1"/>
  <c r="H92" i="13"/>
  <c r="I92" i="13" s="1"/>
  <c r="H91" i="13"/>
  <c r="I91" i="13" s="1"/>
  <c r="I90" i="13"/>
  <c r="H90" i="13"/>
  <c r="H89" i="13"/>
  <c r="I89" i="13" s="1"/>
  <c r="H88" i="13"/>
  <c r="I88" i="13" s="1"/>
  <c r="H87" i="13"/>
  <c r="I87" i="13" s="1"/>
  <c r="H86" i="13"/>
  <c r="I86" i="13" s="1"/>
  <c r="H85" i="13"/>
  <c r="I85" i="13" s="1"/>
  <c r="H84" i="13"/>
  <c r="I84" i="13" s="1"/>
  <c r="I83" i="13"/>
  <c r="H83" i="13"/>
  <c r="H82" i="13"/>
  <c r="I82" i="13" s="1"/>
  <c r="H81" i="13"/>
  <c r="I81" i="13" s="1"/>
  <c r="H80" i="13"/>
  <c r="I80" i="13" s="1"/>
  <c r="H79" i="13"/>
  <c r="I79" i="13" s="1"/>
  <c r="H78" i="13"/>
  <c r="I78" i="13" s="1"/>
  <c r="H77" i="13"/>
  <c r="I77" i="13" s="1"/>
  <c r="H76" i="13"/>
  <c r="I76" i="13" s="1"/>
  <c r="H75" i="13"/>
  <c r="I75" i="13" s="1"/>
  <c r="H74" i="13"/>
  <c r="I74" i="13" s="1"/>
  <c r="H73" i="13"/>
  <c r="I73" i="13" s="1"/>
  <c r="H72" i="13"/>
  <c r="I72" i="13" s="1"/>
  <c r="H71" i="13"/>
  <c r="I71" i="13" s="1"/>
  <c r="H70" i="13"/>
  <c r="I70" i="13" s="1"/>
  <c r="H69" i="13"/>
  <c r="I69" i="13" s="1"/>
  <c r="H68" i="13"/>
  <c r="I68" i="13" s="1"/>
  <c r="H67" i="13"/>
  <c r="I67" i="13" s="1"/>
  <c r="H66" i="13"/>
  <c r="I66" i="13" s="1"/>
  <c r="H65" i="13"/>
  <c r="I65" i="13" s="1"/>
  <c r="H64" i="13"/>
  <c r="I64" i="13" s="1"/>
  <c r="H63" i="13"/>
  <c r="I63" i="13" s="1"/>
  <c r="H62" i="13"/>
  <c r="I62" i="13" s="1"/>
  <c r="H61" i="13"/>
  <c r="I61" i="13" s="1"/>
  <c r="H60" i="13"/>
  <c r="I60" i="13" s="1"/>
  <c r="H59" i="13"/>
  <c r="I59" i="13" s="1"/>
  <c r="H58" i="13"/>
  <c r="I58" i="13" s="1"/>
  <c r="H57" i="13"/>
  <c r="I57" i="13" s="1"/>
  <c r="H56" i="13"/>
  <c r="I56" i="13" s="1"/>
  <c r="H55" i="13"/>
  <c r="I55" i="13" s="1"/>
  <c r="H54" i="13"/>
  <c r="I54" i="13" s="1"/>
  <c r="H53" i="13"/>
  <c r="I53" i="13" s="1"/>
  <c r="H52" i="13"/>
  <c r="I52" i="13" s="1"/>
  <c r="H51" i="13"/>
  <c r="I51" i="13" s="1"/>
  <c r="H50" i="13"/>
  <c r="I50" i="13" s="1"/>
  <c r="H49" i="13"/>
  <c r="I49" i="13" s="1"/>
  <c r="H48" i="13"/>
  <c r="I48" i="13" s="1"/>
  <c r="H47" i="13"/>
  <c r="I47" i="13" s="1"/>
  <c r="H46" i="13"/>
  <c r="I46" i="13" s="1"/>
  <c r="H45" i="13"/>
  <c r="I45" i="13" s="1"/>
  <c r="H44" i="13"/>
  <c r="I44" i="13" s="1"/>
  <c r="H43" i="13"/>
  <c r="I43" i="13" s="1"/>
  <c r="H42" i="13"/>
  <c r="I42" i="13" s="1"/>
  <c r="I41" i="13"/>
  <c r="H41" i="13"/>
  <c r="H40" i="13"/>
  <c r="I40" i="13" s="1"/>
  <c r="H39" i="13"/>
  <c r="I39" i="13" s="1"/>
  <c r="H38" i="13"/>
  <c r="I38" i="13" s="1"/>
  <c r="H37" i="13"/>
  <c r="I37" i="13" s="1"/>
  <c r="H36" i="13"/>
  <c r="I36" i="13" s="1"/>
  <c r="H35" i="13"/>
  <c r="I35" i="13" s="1"/>
  <c r="I34" i="13"/>
  <c r="H34" i="13"/>
  <c r="H33" i="13"/>
  <c r="I33" i="13" s="1"/>
  <c r="H32" i="13"/>
  <c r="I32" i="13" s="1"/>
  <c r="H31" i="13"/>
  <c r="I31" i="13" s="1"/>
  <c r="H30" i="13"/>
  <c r="I30" i="13" s="1"/>
  <c r="H29" i="13"/>
  <c r="I29" i="13" s="1"/>
  <c r="H28" i="13"/>
  <c r="I28" i="13" s="1"/>
  <c r="H27" i="13"/>
  <c r="I27" i="13" s="1"/>
  <c r="H26" i="13"/>
  <c r="I26" i="13" s="1"/>
  <c r="H25" i="13"/>
  <c r="I25" i="13" s="1"/>
  <c r="H24" i="13"/>
  <c r="I24" i="13" s="1"/>
  <c r="H23" i="13"/>
  <c r="I23" i="13" s="1"/>
  <c r="H22" i="13"/>
  <c r="I22" i="13" s="1"/>
  <c r="H21" i="13"/>
  <c r="I21" i="13" s="1"/>
  <c r="H20" i="13"/>
  <c r="I20" i="13" s="1"/>
  <c r="H19" i="13"/>
  <c r="I19" i="13" s="1"/>
  <c r="H18" i="13"/>
  <c r="I18" i="13" s="1"/>
  <c r="H17" i="13"/>
  <c r="I17" i="13" s="1"/>
  <c r="H16" i="13"/>
  <c r="I16" i="13" s="1"/>
  <c r="H15" i="13"/>
  <c r="I15" i="13" s="1"/>
  <c r="H14" i="13"/>
  <c r="I14" i="13" s="1"/>
  <c r="H13" i="13"/>
  <c r="I13" i="13" s="1"/>
  <c r="H12" i="13"/>
  <c r="I12" i="13" s="1"/>
  <c r="H11" i="13"/>
  <c r="I11" i="13" s="1"/>
  <c r="H10" i="13"/>
  <c r="I10" i="13" s="1"/>
  <c r="H9" i="13"/>
  <c r="I9" i="13" s="1"/>
  <c r="H8" i="13"/>
  <c r="I8" i="13" s="1"/>
  <c r="H7" i="13"/>
  <c r="I7" i="13" s="1"/>
  <c r="A132" i="13" s="1"/>
  <c r="D136" i="11"/>
  <c r="H126" i="12"/>
  <c r="I126" i="12" s="1"/>
  <c r="H127" i="12"/>
  <c r="I127" i="12" s="1"/>
  <c r="H128" i="12"/>
  <c r="I128" i="12"/>
  <c r="H129" i="12"/>
  <c r="I129" i="12"/>
  <c r="H130" i="12"/>
  <c r="I130" i="12"/>
  <c r="F131" i="12"/>
  <c r="G131" i="12"/>
  <c r="E131" i="12"/>
  <c r="H125" i="12"/>
  <c r="I125" i="12" s="1"/>
  <c r="H124" i="12"/>
  <c r="I124" i="12" s="1"/>
  <c r="H123" i="12"/>
  <c r="I123" i="12" s="1"/>
  <c r="H122" i="12"/>
  <c r="I122" i="12" s="1"/>
  <c r="H121" i="12"/>
  <c r="I121" i="12" s="1"/>
  <c r="H120" i="12"/>
  <c r="I120" i="12" s="1"/>
  <c r="H119" i="12"/>
  <c r="I119" i="12" s="1"/>
  <c r="H118" i="12"/>
  <c r="I118" i="12" s="1"/>
  <c r="H117" i="12"/>
  <c r="I117" i="12" s="1"/>
  <c r="H116" i="12"/>
  <c r="I116" i="12" s="1"/>
  <c r="H115" i="12"/>
  <c r="I115" i="12" s="1"/>
  <c r="H114" i="12"/>
  <c r="I114" i="12" s="1"/>
  <c r="H113" i="12"/>
  <c r="I113" i="12" s="1"/>
  <c r="H112" i="12"/>
  <c r="I112" i="12" s="1"/>
  <c r="H111" i="12"/>
  <c r="I111" i="12" s="1"/>
  <c r="H110" i="12"/>
  <c r="I110" i="12" s="1"/>
  <c r="H109" i="12"/>
  <c r="I109" i="12" s="1"/>
  <c r="H108" i="12"/>
  <c r="I108" i="12" s="1"/>
  <c r="H107" i="12"/>
  <c r="I107" i="12" s="1"/>
  <c r="H106" i="12"/>
  <c r="I106" i="12" s="1"/>
  <c r="H105" i="12"/>
  <c r="I105" i="12" s="1"/>
  <c r="H104" i="12"/>
  <c r="I104" i="12" s="1"/>
  <c r="H103" i="12"/>
  <c r="I103" i="12" s="1"/>
  <c r="H102" i="12"/>
  <c r="I102" i="12" s="1"/>
  <c r="H101" i="12"/>
  <c r="I101" i="12" s="1"/>
  <c r="H100" i="12"/>
  <c r="I100" i="12" s="1"/>
  <c r="H99" i="12"/>
  <c r="I99" i="12" s="1"/>
  <c r="H98" i="12"/>
  <c r="I98" i="12" s="1"/>
  <c r="H97" i="12"/>
  <c r="I97" i="12" s="1"/>
  <c r="H96" i="12"/>
  <c r="I96" i="12" s="1"/>
  <c r="H95" i="12"/>
  <c r="I95" i="12" s="1"/>
  <c r="H94" i="12"/>
  <c r="I94" i="12" s="1"/>
  <c r="H93" i="12"/>
  <c r="I93" i="12" s="1"/>
  <c r="H92" i="12"/>
  <c r="I92" i="12" s="1"/>
  <c r="H91" i="12"/>
  <c r="I91" i="12" s="1"/>
  <c r="H90" i="12"/>
  <c r="I90" i="12" s="1"/>
  <c r="H89" i="12"/>
  <c r="I89" i="12" s="1"/>
  <c r="H88" i="12"/>
  <c r="I88" i="12" s="1"/>
  <c r="H87" i="12"/>
  <c r="I87" i="12" s="1"/>
  <c r="H86" i="12"/>
  <c r="I86" i="12" s="1"/>
  <c r="H85" i="12"/>
  <c r="I85" i="12" s="1"/>
  <c r="H84" i="12"/>
  <c r="I84" i="12" s="1"/>
  <c r="H83" i="12"/>
  <c r="I83" i="12" s="1"/>
  <c r="H82" i="12"/>
  <c r="I82" i="12" s="1"/>
  <c r="H81" i="12"/>
  <c r="I81" i="12" s="1"/>
  <c r="H80" i="12"/>
  <c r="I80" i="12" s="1"/>
  <c r="H79" i="12"/>
  <c r="I79" i="12" s="1"/>
  <c r="H78" i="12"/>
  <c r="I78" i="12" s="1"/>
  <c r="H77" i="12"/>
  <c r="I77" i="12" s="1"/>
  <c r="H76" i="12"/>
  <c r="I76" i="12" s="1"/>
  <c r="H75" i="12"/>
  <c r="I75" i="12" s="1"/>
  <c r="H74" i="12"/>
  <c r="I74" i="12" s="1"/>
  <c r="H73" i="12"/>
  <c r="I73" i="12" s="1"/>
  <c r="H72" i="12"/>
  <c r="I72" i="12" s="1"/>
  <c r="H71" i="12"/>
  <c r="I71" i="12" s="1"/>
  <c r="H70" i="12"/>
  <c r="I70" i="12" s="1"/>
  <c r="H69" i="12"/>
  <c r="I69" i="12" s="1"/>
  <c r="H68" i="12"/>
  <c r="I68" i="12" s="1"/>
  <c r="H67" i="12"/>
  <c r="I67" i="12" s="1"/>
  <c r="H66" i="12"/>
  <c r="I66" i="12" s="1"/>
  <c r="H65" i="12"/>
  <c r="I65" i="12" s="1"/>
  <c r="H64" i="12"/>
  <c r="I64" i="12" s="1"/>
  <c r="H63" i="12"/>
  <c r="I63" i="12" s="1"/>
  <c r="H62" i="12"/>
  <c r="I62" i="12" s="1"/>
  <c r="H61" i="12"/>
  <c r="I61" i="12" s="1"/>
  <c r="H60" i="12"/>
  <c r="I60" i="12" s="1"/>
  <c r="H59" i="12"/>
  <c r="I59" i="12" s="1"/>
  <c r="H58" i="12"/>
  <c r="I58" i="12" s="1"/>
  <c r="H57" i="12"/>
  <c r="I57" i="12" s="1"/>
  <c r="H56" i="12"/>
  <c r="I56" i="12" s="1"/>
  <c r="H55" i="12"/>
  <c r="I55" i="12" s="1"/>
  <c r="H54" i="12"/>
  <c r="I54" i="12" s="1"/>
  <c r="H53" i="12"/>
  <c r="I53" i="12" s="1"/>
  <c r="H52" i="12"/>
  <c r="I52" i="12" s="1"/>
  <c r="H51" i="12"/>
  <c r="I51" i="12" s="1"/>
  <c r="H50" i="12"/>
  <c r="I50" i="12" s="1"/>
  <c r="H49" i="12"/>
  <c r="I49" i="12" s="1"/>
  <c r="H48" i="12"/>
  <c r="I48" i="12" s="1"/>
  <c r="H47" i="12"/>
  <c r="I47" i="12" s="1"/>
  <c r="H46" i="12"/>
  <c r="I46" i="12" s="1"/>
  <c r="H45" i="12"/>
  <c r="I45" i="12" s="1"/>
  <c r="H44" i="12"/>
  <c r="I44" i="12" s="1"/>
  <c r="H43" i="12"/>
  <c r="I43" i="12" s="1"/>
  <c r="H42" i="12"/>
  <c r="I42" i="12" s="1"/>
  <c r="H41" i="12"/>
  <c r="I41" i="12" s="1"/>
  <c r="H40" i="12"/>
  <c r="I40" i="12" s="1"/>
  <c r="H39" i="12"/>
  <c r="I39" i="12" s="1"/>
  <c r="H38" i="12"/>
  <c r="I38" i="12" s="1"/>
  <c r="H37" i="12"/>
  <c r="I37" i="12" s="1"/>
  <c r="H36" i="12"/>
  <c r="I36" i="12" s="1"/>
  <c r="H35" i="12"/>
  <c r="I35" i="12" s="1"/>
  <c r="H34" i="12"/>
  <c r="I34" i="12" s="1"/>
  <c r="H33" i="12"/>
  <c r="I33" i="12" s="1"/>
  <c r="H32" i="12"/>
  <c r="I32" i="12" s="1"/>
  <c r="H31" i="12"/>
  <c r="I31" i="12" s="1"/>
  <c r="H30" i="12"/>
  <c r="I30" i="12" s="1"/>
  <c r="H29" i="12"/>
  <c r="I29" i="12" s="1"/>
  <c r="H28" i="12"/>
  <c r="I28" i="12" s="1"/>
  <c r="H27" i="12"/>
  <c r="I27" i="12" s="1"/>
  <c r="H26" i="12"/>
  <c r="I26" i="12" s="1"/>
  <c r="H25" i="12"/>
  <c r="I25" i="12" s="1"/>
  <c r="H24" i="12"/>
  <c r="I24" i="12" s="1"/>
  <c r="H23" i="12"/>
  <c r="I23" i="12" s="1"/>
  <c r="H22" i="12"/>
  <c r="I22" i="12" s="1"/>
  <c r="H21" i="12"/>
  <c r="I21" i="12" s="1"/>
  <c r="H20" i="12"/>
  <c r="I20" i="12" s="1"/>
  <c r="H19" i="12"/>
  <c r="I19" i="12" s="1"/>
  <c r="H18" i="12"/>
  <c r="I18" i="12" s="1"/>
  <c r="H17" i="12"/>
  <c r="I17" i="12" s="1"/>
  <c r="H16" i="12"/>
  <c r="I16" i="12" s="1"/>
  <c r="H15" i="12"/>
  <c r="I15" i="12" s="1"/>
  <c r="H14" i="12"/>
  <c r="I14" i="12" s="1"/>
  <c r="H13" i="12"/>
  <c r="I13" i="12" s="1"/>
  <c r="H12" i="12"/>
  <c r="I12" i="12" s="1"/>
  <c r="H11" i="12"/>
  <c r="I11" i="12" s="1"/>
  <c r="H10" i="12"/>
  <c r="I10" i="12" s="1"/>
  <c r="H9" i="12"/>
  <c r="I9" i="12" s="1"/>
  <c r="H8" i="12"/>
  <c r="I8" i="12" s="1"/>
  <c r="H7" i="12"/>
  <c r="I7" i="12" s="1"/>
  <c r="D166" i="11"/>
  <c r="D165" i="11"/>
  <c r="D164" i="11"/>
  <c r="D163" i="11"/>
  <c r="D162" i="11"/>
  <c r="D161" i="11"/>
  <c r="D160" i="11"/>
  <c r="D159" i="11"/>
  <c r="D158" i="11"/>
  <c r="D157" i="11"/>
  <c r="D156" i="11"/>
  <c r="D155" i="11"/>
  <c r="D154" i="11"/>
  <c r="D153" i="11"/>
  <c r="D152" i="11"/>
  <c r="D151" i="11"/>
  <c r="D150" i="11"/>
  <c r="D149" i="11"/>
  <c r="D148" i="11"/>
  <c r="D147" i="11"/>
  <c r="D146" i="11"/>
  <c r="D145" i="11"/>
  <c r="D144" i="11"/>
  <c r="D143" i="11"/>
  <c r="D142" i="11"/>
  <c r="D141" i="11"/>
  <c r="D140" i="11"/>
  <c r="D139" i="11"/>
  <c r="D138" i="11"/>
  <c r="D137" i="11"/>
  <c r="G131" i="11"/>
  <c r="F131" i="11"/>
  <c r="E131" i="11"/>
  <c r="H130" i="11"/>
  <c r="I130" i="11" s="1"/>
  <c r="I129" i="11"/>
  <c r="H129" i="11"/>
  <c r="H128" i="11"/>
  <c r="I128" i="11" s="1"/>
  <c r="H127" i="11"/>
  <c r="I127" i="11" s="1"/>
  <c r="H126" i="11"/>
  <c r="I126" i="11" s="1"/>
  <c r="H125" i="11"/>
  <c r="I125" i="11" s="1"/>
  <c r="H124" i="11"/>
  <c r="I124" i="11" s="1"/>
  <c r="I123" i="11"/>
  <c r="H123" i="11"/>
  <c r="H122" i="11"/>
  <c r="I122" i="11" s="1"/>
  <c r="H121" i="11"/>
  <c r="I121" i="11" s="1"/>
  <c r="H120" i="11"/>
  <c r="I120" i="11" s="1"/>
  <c r="H119" i="11"/>
  <c r="I119" i="11" s="1"/>
  <c r="H118" i="11"/>
  <c r="I118" i="11" s="1"/>
  <c r="H117" i="11"/>
  <c r="I117" i="11" s="1"/>
  <c r="H116" i="11"/>
  <c r="I116" i="11" s="1"/>
  <c r="H115" i="11"/>
  <c r="I115" i="11" s="1"/>
  <c r="H114" i="11"/>
  <c r="I114" i="11" s="1"/>
  <c r="H113" i="11"/>
  <c r="I113" i="11" s="1"/>
  <c r="H112" i="11"/>
  <c r="I112" i="11" s="1"/>
  <c r="H111" i="11"/>
  <c r="I111" i="11" s="1"/>
  <c r="H110" i="11"/>
  <c r="I110" i="11" s="1"/>
  <c r="I109" i="11"/>
  <c r="H109" i="11"/>
  <c r="H108" i="11"/>
  <c r="I108" i="11" s="1"/>
  <c r="H107" i="11"/>
  <c r="I107" i="11" s="1"/>
  <c r="H106" i="11"/>
  <c r="I106" i="11" s="1"/>
  <c r="H105" i="11"/>
  <c r="I105" i="11" s="1"/>
  <c r="H104" i="11"/>
  <c r="I104" i="11" s="1"/>
  <c r="I103" i="11"/>
  <c r="H103" i="11"/>
  <c r="H102" i="11"/>
  <c r="I102" i="11" s="1"/>
  <c r="H101" i="11"/>
  <c r="I101" i="11" s="1"/>
  <c r="H100" i="11"/>
  <c r="I100" i="11" s="1"/>
  <c r="H99" i="11"/>
  <c r="I99" i="11" s="1"/>
  <c r="H98" i="11"/>
  <c r="I98" i="11" s="1"/>
  <c r="H97" i="11"/>
  <c r="I97" i="11" s="1"/>
  <c r="H96" i="11"/>
  <c r="I96" i="11" s="1"/>
  <c r="H95" i="11"/>
  <c r="I95" i="11" s="1"/>
  <c r="I94" i="11"/>
  <c r="H94" i="11"/>
  <c r="H93" i="11"/>
  <c r="I93" i="11" s="1"/>
  <c r="H92" i="11"/>
  <c r="I92" i="11" s="1"/>
  <c r="H91" i="11"/>
  <c r="I91" i="11" s="1"/>
  <c r="H90" i="11"/>
  <c r="I90" i="11" s="1"/>
  <c r="I89" i="11"/>
  <c r="H89" i="11"/>
  <c r="H88" i="11"/>
  <c r="I88" i="11" s="1"/>
  <c r="H87" i="11"/>
  <c r="I87" i="11" s="1"/>
  <c r="H86" i="11"/>
  <c r="I86" i="11" s="1"/>
  <c r="H85" i="11"/>
  <c r="I85" i="11" s="1"/>
  <c r="H84" i="11"/>
  <c r="I84" i="11" s="1"/>
  <c r="H83" i="11"/>
  <c r="I83" i="11" s="1"/>
  <c r="H82" i="11"/>
  <c r="I82" i="11" s="1"/>
  <c r="H81" i="11"/>
  <c r="I81" i="11" s="1"/>
  <c r="I80" i="11"/>
  <c r="H80" i="11"/>
  <c r="H79" i="11"/>
  <c r="I79" i="11" s="1"/>
  <c r="H78" i="11"/>
  <c r="I78" i="11" s="1"/>
  <c r="H77" i="11"/>
  <c r="I77" i="11" s="1"/>
  <c r="H76" i="11"/>
  <c r="I76" i="11" s="1"/>
  <c r="H75" i="11"/>
  <c r="I75" i="11" s="1"/>
  <c r="I74" i="11"/>
  <c r="H74" i="11"/>
  <c r="H73" i="11"/>
  <c r="I73" i="11" s="1"/>
  <c r="H72" i="11"/>
  <c r="I72" i="11" s="1"/>
  <c r="H71" i="11"/>
  <c r="I71" i="11" s="1"/>
  <c r="H70" i="11"/>
  <c r="I70" i="11" s="1"/>
  <c r="H69" i="11"/>
  <c r="I69" i="11" s="1"/>
  <c r="H68" i="11"/>
  <c r="I68" i="11" s="1"/>
  <c r="H67" i="11"/>
  <c r="I67" i="11" s="1"/>
  <c r="H66" i="11"/>
  <c r="I66" i="11" s="1"/>
  <c r="H65" i="11"/>
  <c r="I65" i="11" s="1"/>
  <c r="H64" i="11"/>
  <c r="I64" i="11" s="1"/>
  <c r="H63" i="11"/>
  <c r="I63" i="11" s="1"/>
  <c r="H62" i="11"/>
  <c r="I62" i="11" s="1"/>
  <c r="H61" i="11"/>
  <c r="I61" i="11" s="1"/>
  <c r="I60" i="11"/>
  <c r="H60" i="11"/>
  <c r="H59" i="11"/>
  <c r="I59" i="11" s="1"/>
  <c r="H58" i="11"/>
  <c r="I58" i="11" s="1"/>
  <c r="H57" i="11"/>
  <c r="I57" i="11" s="1"/>
  <c r="H56" i="11"/>
  <c r="I56" i="11" s="1"/>
  <c r="H55" i="11"/>
  <c r="I55" i="11" s="1"/>
  <c r="I54" i="11"/>
  <c r="H54" i="11"/>
  <c r="H53" i="11"/>
  <c r="I53" i="11" s="1"/>
  <c r="H52" i="11"/>
  <c r="I52" i="11" s="1"/>
  <c r="H51" i="11"/>
  <c r="I51" i="11" s="1"/>
  <c r="H50" i="11"/>
  <c r="I50" i="11" s="1"/>
  <c r="H49" i="11"/>
  <c r="I49" i="11" s="1"/>
  <c r="H48" i="11"/>
  <c r="I48" i="11" s="1"/>
  <c r="H47" i="11"/>
  <c r="I47" i="11" s="1"/>
  <c r="H46" i="11"/>
  <c r="I46" i="11" s="1"/>
  <c r="I45" i="11"/>
  <c r="H45" i="11"/>
  <c r="H44" i="11"/>
  <c r="I44" i="11" s="1"/>
  <c r="H43" i="11"/>
  <c r="I43" i="11" s="1"/>
  <c r="H42" i="11"/>
  <c r="I42" i="11" s="1"/>
  <c r="H41" i="11"/>
  <c r="I41" i="11" s="1"/>
  <c r="I40" i="11"/>
  <c r="H40" i="11"/>
  <c r="H39" i="11"/>
  <c r="I39" i="11" s="1"/>
  <c r="H38" i="11"/>
  <c r="I38" i="11" s="1"/>
  <c r="H37" i="11"/>
  <c r="I37" i="11" s="1"/>
  <c r="H36" i="11"/>
  <c r="I36" i="11" s="1"/>
  <c r="H35" i="11"/>
  <c r="I35" i="11" s="1"/>
  <c r="H34" i="11"/>
  <c r="I34" i="11" s="1"/>
  <c r="H33" i="11"/>
  <c r="I33" i="11" s="1"/>
  <c r="H32" i="11"/>
  <c r="I32" i="11" s="1"/>
  <c r="I31" i="11"/>
  <c r="H31" i="11"/>
  <c r="H30" i="11"/>
  <c r="I30" i="11" s="1"/>
  <c r="H29" i="11"/>
  <c r="I29" i="11" s="1"/>
  <c r="H28" i="11"/>
  <c r="I28" i="11" s="1"/>
  <c r="H27" i="11"/>
  <c r="I27" i="11" s="1"/>
  <c r="H26" i="11"/>
  <c r="I26" i="11" s="1"/>
  <c r="I25" i="11"/>
  <c r="H25" i="11"/>
  <c r="H24" i="11"/>
  <c r="I24" i="11" s="1"/>
  <c r="H23" i="11"/>
  <c r="I23" i="11" s="1"/>
  <c r="H22" i="11"/>
  <c r="I22" i="11" s="1"/>
  <c r="H21" i="11"/>
  <c r="I21" i="11" s="1"/>
  <c r="H20" i="11"/>
  <c r="I20" i="11" s="1"/>
  <c r="H19" i="11"/>
  <c r="I19" i="11" s="1"/>
  <c r="H18" i="11"/>
  <c r="I18" i="11" s="1"/>
  <c r="H17" i="11"/>
  <c r="I17" i="11" s="1"/>
  <c r="H16" i="11"/>
  <c r="I16" i="11" s="1"/>
  <c r="H15" i="11"/>
  <c r="I15" i="11" s="1"/>
  <c r="H14" i="11"/>
  <c r="I14" i="11" s="1"/>
  <c r="H13" i="11"/>
  <c r="I13" i="11" s="1"/>
  <c r="H12" i="11"/>
  <c r="I12" i="11" s="1"/>
  <c r="I11" i="11"/>
  <c r="H11" i="11"/>
  <c r="H10" i="11"/>
  <c r="I10" i="11" s="1"/>
  <c r="H9" i="11"/>
  <c r="I9" i="11" s="1"/>
  <c r="H8" i="11"/>
  <c r="I8" i="11" s="1"/>
  <c r="H7" i="11"/>
  <c r="I7" i="11" s="1"/>
  <c r="A136" i="11" s="1"/>
  <c r="G127" i="10"/>
  <c r="F127" i="10"/>
  <c r="E127" i="10"/>
  <c r="H126" i="10"/>
  <c r="I126" i="10" s="1"/>
  <c r="H125" i="10"/>
  <c r="I125" i="10" s="1"/>
  <c r="H124" i="10"/>
  <c r="I124" i="10" s="1"/>
  <c r="H123" i="10"/>
  <c r="I123" i="10" s="1"/>
  <c r="H122" i="10"/>
  <c r="I122" i="10" s="1"/>
  <c r="H121" i="10"/>
  <c r="I121" i="10" s="1"/>
  <c r="H120" i="10"/>
  <c r="I120" i="10" s="1"/>
  <c r="H119" i="10"/>
  <c r="I119" i="10" s="1"/>
  <c r="H118" i="10"/>
  <c r="I118" i="10" s="1"/>
  <c r="H117" i="10"/>
  <c r="I117" i="10" s="1"/>
  <c r="H116" i="10"/>
  <c r="I116" i="10" s="1"/>
  <c r="H115" i="10"/>
  <c r="I115" i="10" s="1"/>
  <c r="H114" i="10"/>
  <c r="I114" i="10" s="1"/>
  <c r="H113" i="10"/>
  <c r="I113" i="10" s="1"/>
  <c r="H112" i="10"/>
  <c r="I112" i="10" s="1"/>
  <c r="H111" i="10"/>
  <c r="I111" i="10" s="1"/>
  <c r="H110" i="10"/>
  <c r="I110" i="10" s="1"/>
  <c r="H109" i="10"/>
  <c r="I109" i="10" s="1"/>
  <c r="H108" i="10"/>
  <c r="I108" i="10" s="1"/>
  <c r="H107" i="10"/>
  <c r="I107" i="10" s="1"/>
  <c r="H106" i="10"/>
  <c r="I106" i="10" s="1"/>
  <c r="H105" i="10"/>
  <c r="I105" i="10" s="1"/>
  <c r="H104" i="10"/>
  <c r="I104" i="10" s="1"/>
  <c r="H103" i="10"/>
  <c r="I103" i="10" s="1"/>
  <c r="H102" i="10"/>
  <c r="I102" i="10" s="1"/>
  <c r="H101" i="10"/>
  <c r="I101" i="10" s="1"/>
  <c r="H100" i="10"/>
  <c r="I100" i="10" s="1"/>
  <c r="H99" i="10"/>
  <c r="I99" i="10" s="1"/>
  <c r="H98" i="10"/>
  <c r="I98" i="10" s="1"/>
  <c r="H97" i="10"/>
  <c r="I97" i="10" s="1"/>
  <c r="H96" i="10"/>
  <c r="I96" i="10" s="1"/>
  <c r="H95" i="10"/>
  <c r="I95" i="10" s="1"/>
  <c r="H94" i="10"/>
  <c r="I94" i="10" s="1"/>
  <c r="H93" i="10"/>
  <c r="I93" i="10" s="1"/>
  <c r="H92" i="10"/>
  <c r="I92" i="10" s="1"/>
  <c r="H91" i="10"/>
  <c r="I91" i="10" s="1"/>
  <c r="H90" i="10"/>
  <c r="I90" i="10" s="1"/>
  <c r="H89" i="10"/>
  <c r="I89" i="10" s="1"/>
  <c r="H88" i="10"/>
  <c r="I88" i="10" s="1"/>
  <c r="H87" i="10"/>
  <c r="I87" i="10" s="1"/>
  <c r="H86" i="10"/>
  <c r="I86" i="10" s="1"/>
  <c r="H85" i="10"/>
  <c r="I85" i="10" s="1"/>
  <c r="H84" i="10"/>
  <c r="I84" i="10" s="1"/>
  <c r="H83" i="10"/>
  <c r="I83" i="10" s="1"/>
  <c r="H82" i="10"/>
  <c r="I82" i="10" s="1"/>
  <c r="H81" i="10"/>
  <c r="I81" i="10" s="1"/>
  <c r="H80" i="10"/>
  <c r="I80" i="10" s="1"/>
  <c r="H79" i="10"/>
  <c r="I79" i="10" s="1"/>
  <c r="H78" i="10"/>
  <c r="I78" i="10" s="1"/>
  <c r="H77" i="10"/>
  <c r="I77" i="10" s="1"/>
  <c r="H76" i="10"/>
  <c r="I76" i="10" s="1"/>
  <c r="H75" i="10"/>
  <c r="I75" i="10" s="1"/>
  <c r="H74" i="10"/>
  <c r="I74" i="10" s="1"/>
  <c r="H73" i="10"/>
  <c r="I73" i="10" s="1"/>
  <c r="H72" i="10"/>
  <c r="I72" i="10" s="1"/>
  <c r="H71" i="10"/>
  <c r="I71" i="10" s="1"/>
  <c r="H70" i="10"/>
  <c r="I70" i="10" s="1"/>
  <c r="H69" i="10"/>
  <c r="I69" i="10" s="1"/>
  <c r="H68" i="10"/>
  <c r="I68" i="10" s="1"/>
  <c r="H67" i="10"/>
  <c r="I67" i="10" s="1"/>
  <c r="H66" i="10"/>
  <c r="I66" i="10" s="1"/>
  <c r="H65" i="10"/>
  <c r="I65" i="10" s="1"/>
  <c r="H64" i="10"/>
  <c r="I64" i="10" s="1"/>
  <c r="H63" i="10"/>
  <c r="I63" i="10" s="1"/>
  <c r="H62" i="10"/>
  <c r="I62" i="10" s="1"/>
  <c r="H61" i="10"/>
  <c r="I61" i="10" s="1"/>
  <c r="H60" i="10"/>
  <c r="I60" i="10" s="1"/>
  <c r="H59" i="10"/>
  <c r="I59" i="10" s="1"/>
  <c r="H58" i="10"/>
  <c r="I58" i="10" s="1"/>
  <c r="H57" i="10"/>
  <c r="I57" i="10" s="1"/>
  <c r="H56" i="10"/>
  <c r="I56" i="10" s="1"/>
  <c r="H55" i="10"/>
  <c r="I55" i="10" s="1"/>
  <c r="H54" i="10"/>
  <c r="I54" i="10" s="1"/>
  <c r="H53" i="10"/>
  <c r="I53" i="10" s="1"/>
  <c r="H52" i="10"/>
  <c r="I52" i="10" s="1"/>
  <c r="H51" i="10"/>
  <c r="I51" i="10" s="1"/>
  <c r="H50" i="10"/>
  <c r="I50" i="10" s="1"/>
  <c r="H49" i="10"/>
  <c r="I49" i="10" s="1"/>
  <c r="H48" i="10"/>
  <c r="I48" i="10" s="1"/>
  <c r="H47" i="10"/>
  <c r="I47" i="10" s="1"/>
  <c r="H46" i="10"/>
  <c r="I46" i="10" s="1"/>
  <c r="H45" i="10"/>
  <c r="I45" i="10" s="1"/>
  <c r="H44" i="10"/>
  <c r="I44" i="10" s="1"/>
  <c r="H43" i="10"/>
  <c r="I43" i="10" s="1"/>
  <c r="H42" i="10"/>
  <c r="I42" i="10" s="1"/>
  <c r="H41" i="10"/>
  <c r="I41" i="10" s="1"/>
  <c r="H40" i="10"/>
  <c r="I40" i="10" s="1"/>
  <c r="H39" i="10"/>
  <c r="I39" i="10" s="1"/>
  <c r="H38" i="10"/>
  <c r="I38" i="10" s="1"/>
  <c r="H37" i="10"/>
  <c r="I37" i="10" s="1"/>
  <c r="H36" i="10"/>
  <c r="I36" i="10" s="1"/>
  <c r="H35" i="10"/>
  <c r="I35" i="10" s="1"/>
  <c r="H34" i="10"/>
  <c r="I34" i="10" s="1"/>
  <c r="H33" i="10"/>
  <c r="I33" i="10" s="1"/>
  <c r="H32" i="10"/>
  <c r="I32" i="10" s="1"/>
  <c r="H31" i="10"/>
  <c r="I31" i="10" s="1"/>
  <c r="H30" i="10"/>
  <c r="I30" i="10" s="1"/>
  <c r="H29" i="10"/>
  <c r="I29" i="10" s="1"/>
  <c r="H28" i="10"/>
  <c r="I28" i="10" s="1"/>
  <c r="H27" i="10"/>
  <c r="I27" i="10" s="1"/>
  <c r="H26" i="10"/>
  <c r="I26" i="10" s="1"/>
  <c r="H25" i="10"/>
  <c r="I25" i="10" s="1"/>
  <c r="H24" i="10"/>
  <c r="I24" i="10" s="1"/>
  <c r="H23" i="10"/>
  <c r="I23" i="10" s="1"/>
  <c r="H22" i="10"/>
  <c r="I22" i="10" s="1"/>
  <c r="H21" i="10"/>
  <c r="I21" i="10" s="1"/>
  <c r="H20" i="10"/>
  <c r="I20" i="10" s="1"/>
  <c r="H19" i="10"/>
  <c r="I19" i="10" s="1"/>
  <c r="H18" i="10"/>
  <c r="I18" i="10" s="1"/>
  <c r="H17" i="10"/>
  <c r="I17" i="10" s="1"/>
  <c r="H16" i="10"/>
  <c r="I16" i="10" s="1"/>
  <c r="H15" i="10"/>
  <c r="I15" i="10" s="1"/>
  <c r="H14" i="10"/>
  <c r="I14" i="10" s="1"/>
  <c r="H13" i="10"/>
  <c r="I13" i="10" s="1"/>
  <c r="H12" i="10"/>
  <c r="I12" i="10" s="1"/>
  <c r="H11" i="10"/>
  <c r="I11" i="10" s="1"/>
  <c r="H10" i="10"/>
  <c r="I10" i="10" s="1"/>
  <c r="H9" i="10"/>
  <c r="I9" i="10" s="1"/>
  <c r="H8" i="10"/>
  <c r="I8" i="10" s="1"/>
  <c r="H7" i="10"/>
  <c r="I7" i="10" s="1"/>
  <c r="A132" i="10" s="1"/>
  <c r="D166" i="9"/>
  <c r="D165" i="9"/>
  <c r="D164" i="9"/>
  <c r="D163" i="9"/>
  <c r="D162" i="9"/>
  <c r="D161" i="9"/>
  <c r="D160" i="9"/>
  <c r="D159" i="9"/>
  <c r="D158" i="9"/>
  <c r="D157" i="9"/>
  <c r="D156" i="9"/>
  <c r="D155" i="9"/>
  <c r="D154" i="9"/>
  <c r="D153" i="9"/>
  <c r="D152" i="9"/>
  <c r="D151" i="9"/>
  <c r="D150" i="9"/>
  <c r="D149" i="9"/>
  <c r="D148" i="9"/>
  <c r="D147" i="9"/>
  <c r="D146" i="9"/>
  <c r="D145" i="9"/>
  <c r="D144" i="9"/>
  <c r="D143" i="9"/>
  <c r="D142" i="9"/>
  <c r="D141" i="9"/>
  <c r="D140" i="9"/>
  <c r="D139" i="9"/>
  <c r="D138" i="9"/>
  <c r="D137" i="9"/>
  <c r="D136" i="9"/>
  <c r="G131" i="9"/>
  <c r="F131" i="9"/>
  <c r="E131" i="9"/>
  <c r="H130" i="9"/>
  <c r="I130" i="9" s="1"/>
  <c r="H129" i="9"/>
  <c r="I129" i="9" s="1"/>
  <c r="H128" i="9"/>
  <c r="I128" i="9" s="1"/>
  <c r="H127" i="9"/>
  <c r="I127" i="9" s="1"/>
  <c r="H126" i="9"/>
  <c r="I126" i="9" s="1"/>
  <c r="H125" i="9"/>
  <c r="I125" i="9" s="1"/>
  <c r="H124" i="9"/>
  <c r="I124" i="9" s="1"/>
  <c r="H123" i="9"/>
  <c r="I123" i="9" s="1"/>
  <c r="H122" i="9"/>
  <c r="I122" i="9" s="1"/>
  <c r="H121" i="9"/>
  <c r="I121" i="9" s="1"/>
  <c r="H120" i="9"/>
  <c r="I120" i="9" s="1"/>
  <c r="H119" i="9"/>
  <c r="I119" i="9" s="1"/>
  <c r="H118" i="9"/>
  <c r="I118" i="9" s="1"/>
  <c r="H117" i="9"/>
  <c r="I117" i="9" s="1"/>
  <c r="H116" i="9"/>
  <c r="I116" i="9" s="1"/>
  <c r="H115" i="9"/>
  <c r="I115" i="9" s="1"/>
  <c r="H114" i="9"/>
  <c r="I114" i="9" s="1"/>
  <c r="H113" i="9"/>
  <c r="I113" i="9" s="1"/>
  <c r="H112" i="9"/>
  <c r="I112" i="9" s="1"/>
  <c r="H111" i="9"/>
  <c r="I111" i="9" s="1"/>
  <c r="H110" i="9"/>
  <c r="I110" i="9" s="1"/>
  <c r="H109" i="9"/>
  <c r="I109" i="9" s="1"/>
  <c r="H108" i="9"/>
  <c r="I108" i="9" s="1"/>
  <c r="H107" i="9"/>
  <c r="I107" i="9" s="1"/>
  <c r="H106" i="9"/>
  <c r="I106" i="9" s="1"/>
  <c r="H105" i="9"/>
  <c r="I105" i="9" s="1"/>
  <c r="H104" i="9"/>
  <c r="I104" i="9" s="1"/>
  <c r="H103" i="9"/>
  <c r="I103" i="9" s="1"/>
  <c r="H102" i="9"/>
  <c r="I102" i="9" s="1"/>
  <c r="I101" i="9"/>
  <c r="H101" i="9"/>
  <c r="H100" i="9"/>
  <c r="I100" i="9" s="1"/>
  <c r="H99" i="9"/>
  <c r="I99" i="9" s="1"/>
  <c r="H98" i="9"/>
  <c r="I98" i="9" s="1"/>
  <c r="H97" i="9"/>
  <c r="I97" i="9" s="1"/>
  <c r="H96" i="9"/>
  <c r="I96" i="9" s="1"/>
  <c r="H95" i="9"/>
  <c r="I95" i="9" s="1"/>
  <c r="H94" i="9"/>
  <c r="I94" i="9" s="1"/>
  <c r="H93" i="9"/>
  <c r="I93" i="9" s="1"/>
  <c r="H92" i="9"/>
  <c r="I92" i="9" s="1"/>
  <c r="H91" i="9"/>
  <c r="I91" i="9" s="1"/>
  <c r="I90" i="9"/>
  <c r="H90" i="9"/>
  <c r="H89" i="9"/>
  <c r="I89" i="9" s="1"/>
  <c r="H88" i="9"/>
  <c r="I88" i="9" s="1"/>
  <c r="I87" i="9"/>
  <c r="H87" i="9"/>
  <c r="H86" i="9"/>
  <c r="I86" i="9" s="1"/>
  <c r="H85" i="9"/>
  <c r="I85" i="9" s="1"/>
  <c r="H84" i="9"/>
  <c r="I84" i="9" s="1"/>
  <c r="H83" i="9"/>
  <c r="I83" i="9" s="1"/>
  <c r="H82" i="9"/>
  <c r="I82" i="9" s="1"/>
  <c r="H81" i="9"/>
  <c r="I81" i="9" s="1"/>
  <c r="I80" i="9"/>
  <c r="H80" i="9"/>
  <c r="H79" i="9"/>
  <c r="I79" i="9" s="1"/>
  <c r="H78" i="9"/>
  <c r="I78" i="9" s="1"/>
  <c r="H77" i="9"/>
  <c r="I77" i="9" s="1"/>
  <c r="I76" i="9"/>
  <c r="H76" i="9"/>
  <c r="H75" i="9"/>
  <c r="I75" i="9" s="1"/>
  <c r="H74" i="9"/>
  <c r="I74" i="9" s="1"/>
  <c r="H73" i="9"/>
  <c r="I73" i="9" s="1"/>
  <c r="H72" i="9"/>
  <c r="I72" i="9" s="1"/>
  <c r="H71" i="9"/>
  <c r="I71" i="9" s="1"/>
  <c r="H70" i="9"/>
  <c r="I70" i="9" s="1"/>
  <c r="I69" i="9"/>
  <c r="H69" i="9"/>
  <c r="H68" i="9"/>
  <c r="I68" i="9" s="1"/>
  <c r="H67" i="9"/>
  <c r="I67" i="9" s="1"/>
  <c r="H66" i="9"/>
  <c r="I66" i="9" s="1"/>
  <c r="H65" i="9"/>
  <c r="I65" i="9" s="1"/>
  <c r="H64" i="9"/>
  <c r="I64" i="9" s="1"/>
  <c r="H63" i="9"/>
  <c r="I63" i="9" s="1"/>
  <c r="H62" i="9"/>
  <c r="I62" i="9" s="1"/>
  <c r="H61" i="9"/>
  <c r="I61" i="9" s="1"/>
  <c r="H60" i="9"/>
  <c r="I60" i="9" s="1"/>
  <c r="I59" i="9"/>
  <c r="H59" i="9"/>
  <c r="H58" i="9"/>
  <c r="I58" i="9" s="1"/>
  <c r="H57" i="9"/>
  <c r="I57" i="9" s="1"/>
  <c r="H56" i="9"/>
  <c r="I56" i="9" s="1"/>
  <c r="H55" i="9"/>
  <c r="I55" i="9" s="1"/>
  <c r="H54" i="9"/>
  <c r="I54" i="9" s="1"/>
  <c r="H53" i="9"/>
  <c r="I53" i="9" s="1"/>
  <c r="H52" i="9"/>
  <c r="I52" i="9" s="1"/>
  <c r="H51" i="9"/>
  <c r="I51" i="9" s="1"/>
  <c r="H50" i="9"/>
  <c r="I50" i="9" s="1"/>
  <c r="H49" i="9"/>
  <c r="I49" i="9" s="1"/>
  <c r="I48" i="9"/>
  <c r="H48" i="9"/>
  <c r="H47" i="9"/>
  <c r="I47" i="9" s="1"/>
  <c r="H46" i="9"/>
  <c r="I46" i="9" s="1"/>
  <c r="I45" i="9"/>
  <c r="H45" i="9"/>
  <c r="H44" i="9"/>
  <c r="I44" i="9" s="1"/>
  <c r="H43" i="9"/>
  <c r="I43" i="9" s="1"/>
  <c r="H42" i="9"/>
  <c r="I42" i="9" s="1"/>
  <c r="H41" i="9"/>
  <c r="I41" i="9" s="1"/>
  <c r="H40" i="9"/>
  <c r="I40" i="9" s="1"/>
  <c r="H39" i="9"/>
  <c r="I39" i="9" s="1"/>
  <c r="H38" i="9"/>
  <c r="I38" i="9" s="1"/>
  <c r="H37" i="9"/>
  <c r="I37" i="9" s="1"/>
  <c r="H36" i="9"/>
  <c r="I36" i="9" s="1"/>
  <c r="H35" i="9"/>
  <c r="I35" i="9" s="1"/>
  <c r="I34" i="9"/>
  <c r="H34" i="9"/>
  <c r="H33" i="9"/>
  <c r="I33" i="9" s="1"/>
  <c r="H32" i="9"/>
  <c r="I32" i="9" s="1"/>
  <c r="H31" i="9"/>
  <c r="I31" i="9" s="1"/>
  <c r="H30" i="9"/>
  <c r="I30" i="9" s="1"/>
  <c r="H29" i="9"/>
  <c r="I29" i="9" s="1"/>
  <c r="H28" i="9"/>
  <c r="I28" i="9" s="1"/>
  <c r="H27" i="9"/>
  <c r="I27" i="9" s="1"/>
  <c r="H26" i="9"/>
  <c r="I26" i="9" s="1"/>
  <c r="H25" i="9"/>
  <c r="I25" i="9" s="1"/>
  <c r="H24" i="9"/>
  <c r="I24" i="9" s="1"/>
  <c r="H23" i="9"/>
  <c r="I23" i="9" s="1"/>
  <c r="H22" i="9"/>
  <c r="I22" i="9" s="1"/>
  <c r="H21" i="9"/>
  <c r="I21" i="9" s="1"/>
  <c r="H20" i="9"/>
  <c r="I20" i="9" s="1"/>
  <c r="H19" i="9"/>
  <c r="I19" i="9" s="1"/>
  <c r="H18" i="9"/>
  <c r="I18" i="9" s="1"/>
  <c r="H17" i="9"/>
  <c r="I17" i="9" s="1"/>
  <c r="H16" i="9"/>
  <c r="I16" i="9" s="1"/>
  <c r="H15" i="9"/>
  <c r="I15" i="9" s="1"/>
  <c r="H14" i="9"/>
  <c r="I14" i="9" s="1"/>
  <c r="H13" i="9"/>
  <c r="I13" i="9" s="1"/>
  <c r="H12" i="9"/>
  <c r="I12" i="9" s="1"/>
  <c r="H11" i="9"/>
  <c r="I11" i="9" s="1"/>
  <c r="H10" i="9"/>
  <c r="I10" i="9" s="1"/>
  <c r="H9" i="9"/>
  <c r="I9" i="9" s="1"/>
  <c r="H8" i="9"/>
  <c r="I8" i="9" s="1"/>
  <c r="H7" i="9"/>
  <c r="I7" i="9" s="1"/>
  <c r="D136" i="7"/>
  <c r="D166" i="7"/>
  <c r="D165" i="7"/>
  <c r="D164" i="7"/>
  <c r="D163" i="7"/>
  <c r="D162" i="7"/>
  <c r="D161" i="7"/>
  <c r="D160" i="7"/>
  <c r="D159" i="7"/>
  <c r="D158" i="7"/>
  <c r="D157" i="7"/>
  <c r="D156" i="7"/>
  <c r="D155" i="7"/>
  <c r="D154" i="7"/>
  <c r="D153" i="7"/>
  <c r="D152" i="7"/>
  <c r="D151" i="7"/>
  <c r="D150" i="7"/>
  <c r="D149" i="7"/>
  <c r="D148" i="7"/>
  <c r="D147" i="7"/>
  <c r="D146" i="7"/>
  <c r="D145" i="7"/>
  <c r="D144" i="7"/>
  <c r="D143" i="7"/>
  <c r="D142" i="7"/>
  <c r="D141" i="7"/>
  <c r="D140" i="7"/>
  <c r="D139" i="7"/>
  <c r="D138" i="7"/>
  <c r="D137" i="7"/>
  <c r="D125" i="6"/>
  <c r="D126" i="6"/>
  <c r="D127" i="6"/>
  <c r="D128" i="6"/>
  <c r="D129" i="6"/>
  <c r="D130" i="6"/>
  <c r="D131" i="6"/>
  <c r="D132" i="6"/>
  <c r="D133" i="6"/>
  <c r="D134" i="6"/>
  <c r="D135" i="6"/>
  <c r="D136" i="6"/>
  <c r="D137" i="6"/>
  <c r="D138" i="6"/>
  <c r="D139" i="6"/>
  <c r="D140" i="6"/>
  <c r="D141" i="6"/>
  <c r="D142" i="6"/>
  <c r="D143" i="6"/>
  <c r="D144" i="6"/>
  <c r="D145" i="6"/>
  <c r="D146" i="6"/>
  <c r="D147" i="6"/>
  <c r="D148" i="6"/>
  <c r="D149" i="6"/>
  <c r="D150" i="6"/>
  <c r="D151" i="6"/>
  <c r="D152" i="6"/>
  <c r="D153" i="6"/>
  <c r="D154" i="6"/>
  <c r="D137" i="5"/>
  <c r="D138" i="5"/>
  <c r="D139" i="5"/>
  <c r="D140" i="5"/>
  <c r="D141" i="5"/>
  <c r="D142" i="5"/>
  <c r="D143" i="5"/>
  <c r="D144" i="5"/>
  <c r="D145" i="5"/>
  <c r="D146" i="5"/>
  <c r="D147" i="5"/>
  <c r="D148" i="5"/>
  <c r="D149" i="5"/>
  <c r="D150" i="5"/>
  <c r="D151" i="5"/>
  <c r="D152" i="5"/>
  <c r="D153" i="5"/>
  <c r="D154" i="5"/>
  <c r="D155" i="5"/>
  <c r="D156" i="5"/>
  <c r="D157" i="5"/>
  <c r="D158" i="5"/>
  <c r="D159" i="5"/>
  <c r="D160" i="5"/>
  <c r="D161" i="5"/>
  <c r="D162" i="5"/>
  <c r="D163" i="5"/>
  <c r="D164" i="5"/>
  <c r="D165" i="5"/>
  <c r="D166" i="5"/>
  <c r="D136" i="5"/>
  <c r="H118" i="8"/>
  <c r="I118" i="8"/>
  <c r="H119" i="8"/>
  <c r="I119" i="8"/>
  <c r="H120" i="8"/>
  <c r="I120" i="8" s="1"/>
  <c r="H121" i="8"/>
  <c r="I121" i="8"/>
  <c r="H122" i="8"/>
  <c r="I122" i="8"/>
  <c r="H123" i="8"/>
  <c r="I123" i="8"/>
  <c r="H124" i="8"/>
  <c r="I124" i="8"/>
  <c r="H125" i="8"/>
  <c r="I125" i="8"/>
  <c r="H126" i="8"/>
  <c r="I126" i="8"/>
  <c r="I117" i="8"/>
  <c r="G127" i="8"/>
  <c r="F127" i="8"/>
  <c r="E127" i="8"/>
  <c r="H117" i="8"/>
  <c r="H116" i="8"/>
  <c r="I116" i="8" s="1"/>
  <c r="H115" i="8"/>
  <c r="I115" i="8" s="1"/>
  <c r="H114" i="8"/>
  <c r="I114" i="8" s="1"/>
  <c r="H113" i="8"/>
  <c r="I113" i="8" s="1"/>
  <c r="H112" i="8"/>
  <c r="I112" i="8" s="1"/>
  <c r="H111" i="8"/>
  <c r="I111" i="8" s="1"/>
  <c r="H110" i="8"/>
  <c r="I110" i="8" s="1"/>
  <c r="H109" i="8"/>
  <c r="I109" i="8" s="1"/>
  <c r="H108" i="8"/>
  <c r="I108" i="8" s="1"/>
  <c r="H107" i="8"/>
  <c r="I107" i="8" s="1"/>
  <c r="H106" i="8"/>
  <c r="I106" i="8" s="1"/>
  <c r="H105" i="8"/>
  <c r="I105" i="8" s="1"/>
  <c r="H104" i="8"/>
  <c r="I104" i="8" s="1"/>
  <c r="H103" i="8"/>
  <c r="I103" i="8" s="1"/>
  <c r="H102" i="8"/>
  <c r="I102" i="8" s="1"/>
  <c r="H101" i="8"/>
  <c r="I101" i="8" s="1"/>
  <c r="H100" i="8"/>
  <c r="I100" i="8" s="1"/>
  <c r="H99" i="8"/>
  <c r="I99" i="8" s="1"/>
  <c r="H98" i="8"/>
  <c r="I98" i="8" s="1"/>
  <c r="H97" i="8"/>
  <c r="I97" i="8" s="1"/>
  <c r="H96" i="8"/>
  <c r="I96" i="8" s="1"/>
  <c r="H95" i="8"/>
  <c r="I95" i="8" s="1"/>
  <c r="H94" i="8"/>
  <c r="I94" i="8" s="1"/>
  <c r="H93" i="8"/>
  <c r="I93" i="8" s="1"/>
  <c r="H92" i="8"/>
  <c r="I92" i="8" s="1"/>
  <c r="H91" i="8"/>
  <c r="I91" i="8" s="1"/>
  <c r="H90" i="8"/>
  <c r="I90" i="8" s="1"/>
  <c r="H89" i="8"/>
  <c r="I89" i="8" s="1"/>
  <c r="H88" i="8"/>
  <c r="I88" i="8" s="1"/>
  <c r="H87" i="8"/>
  <c r="I87" i="8" s="1"/>
  <c r="H86" i="8"/>
  <c r="I86" i="8" s="1"/>
  <c r="H85" i="8"/>
  <c r="I85" i="8" s="1"/>
  <c r="H84" i="8"/>
  <c r="I84" i="8" s="1"/>
  <c r="H83" i="8"/>
  <c r="I83" i="8" s="1"/>
  <c r="H82" i="8"/>
  <c r="I82" i="8" s="1"/>
  <c r="H81" i="8"/>
  <c r="I81" i="8" s="1"/>
  <c r="H80" i="8"/>
  <c r="I80" i="8" s="1"/>
  <c r="H79" i="8"/>
  <c r="I79" i="8" s="1"/>
  <c r="H78" i="8"/>
  <c r="I78" i="8" s="1"/>
  <c r="H77" i="8"/>
  <c r="I77" i="8" s="1"/>
  <c r="H76" i="8"/>
  <c r="I76" i="8" s="1"/>
  <c r="H75" i="8"/>
  <c r="I75" i="8" s="1"/>
  <c r="H74" i="8"/>
  <c r="I74" i="8" s="1"/>
  <c r="H73" i="8"/>
  <c r="I73" i="8" s="1"/>
  <c r="H72" i="8"/>
  <c r="I72" i="8" s="1"/>
  <c r="H71" i="8"/>
  <c r="I71" i="8" s="1"/>
  <c r="H70" i="8"/>
  <c r="I70" i="8" s="1"/>
  <c r="H69" i="8"/>
  <c r="I69" i="8" s="1"/>
  <c r="H68" i="8"/>
  <c r="I68" i="8" s="1"/>
  <c r="H67" i="8"/>
  <c r="I67" i="8" s="1"/>
  <c r="H66" i="8"/>
  <c r="I66" i="8" s="1"/>
  <c r="H65" i="8"/>
  <c r="I65" i="8" s="1"/>
  <c r="H64" i="8"/>
  <c r="I64" i="8" s="1"/>
  <c r="H63" i="8"/>
  <c r="I63" i="8" s="1"/>
  <c r="H62" i="8"/>
  <c r="I62" i="8" s="1"/>
  <c r="H61" i="8"/>
  <c r="I61" i="8" s="1"/>
  <c r="H60" i="8"/>
  <c r="I60" i="8" s="1"/>
  <c r="H59" i="8"/>
  <c r="I59" i="8" s="1"/>
  <c r="H58" i="8"/>
  <c r="I58" i="8" s="1"/>
  <c r="H57" i="8"/>
  <c r="I57" i="8" s="1"/>
  <c r="H56" i="8"/>
  <c r="I56" i="8" s="1"/>
  <c r="H55" i="8"/>
  <c r="I55" i="8" s="1"/>
  <c r="H54" i="8"/>
  <c r="I54" i="8" s="1"/>
  <c r="H53" i="8"/>
  <c r="I53" i="8" s="1"/>
  <c r="H52" i="8"/>
  <c r="I52" i="8" s="1"/>
  <c r="H51" i="8"/>
  <c r="I51" i="8" s="1"/>
  <c r="H50" i="8"/>
  <c r="I50" i="8" s="1"/>
  <c r="H49" i="8"/>
  <c r="I49" i="8" s="1"/>
  <c r="H48" i="8"/>
  <c r="I48" i="8" s="1"/>
  <c r="H47" i="8"/>
  <c r="I47" i="8" s="1"/>
  <c r="H46" i="8"/>
  <c r="I46" i="8" s="1"/>
  <c r="H45" i="8"/>
  <c r="I45" i="8" s="1"/>
  <c r="H44" i="8"/>
  <c r="I44" i="8" s="1"/>
  <c r="H43" i="8"/>
  <c r="I43" i="8" s="1"/>
  <c r="H42" i="8"/>
  <c r="I42" i="8" s="1"/>
  <c r="H41" i="8"/>
  <c r="I41" i="8" s="1"/>
  <c r="H40" i="8"/>
  <c r="I40" i="8" s="1"/>
  <c r="H39" i="8"/>
  <c r="I39" i="8" s="1"/>
  <c r="H38" i="8"/>
  <c r="I38" i="8" s="1"/>
  <c r="H37" i="8"/>
  <c r="I37" i="8" s="1"/>
  <c r="H36" i="8"/>
  <c r="I36" i="8" s="1"/>
  <c r="H35" i="8"/>
  <c r="I35" i="8" s="1"/>
  <c r="H34" i="8"/>
  <c r="I34" i="8" s="1"/>
  <c r="H33" i="8"/>
  <c r="I33" i="8" s="1"/>
  <c r="H32" i="8"/>
  <c r="I32" i="8" s="1"/>
  <c r="H31" i="8"/>
  <c r="I31" i="8" s="1"/>
  <c r="H30" i="8"/>
  <c r="I30" i="8" s="1"/>
  <c r="H29" i="8"/>
  <c r="I29" i="8" s="1"/>
  <c r="H28" i="8"/>
  <c r="I28" i="8" s="1"/>
  <c r="H27" i="8"/>
  <c r="I27" i="8" s="1"/>
  <c r="H26" i="8"/>
  <c r="I26" i="8" s="1"/>
  <c r="H25" i="8"/>
  <c r="I25" i="8" s="1"/>
  <c r="H24" i="8"/>
  <c r="I24" i="8" s="1"/>
  <c r="H23" i="8"/>
  <c r="I23" i="8" s="1"/>
  <c r="H22" i="8"/>
  <c r="I22" i="8" s="1"/>
  <c r="H21" i="8"/>
  <c r="I21" i="8" s="1"/>
  <c r="H20" i="8"/>
  <c r="I20" i="8" s="1"/>
  <c r="H19" i="8"/>
  <c r="I19" i="8" s="1"/>
  <c r="H18" i="8"/>
  <c r="I18" i="8" s="1"/>
  <c r="H17" i="8"/>
  <c r="I17" i="8" s="1"/>
  <c r="H16" i="8"/>
  <c r="I16" i="8" s="1"/>
  <c r="H15" i="8"/>
  <c r="I15" i="8" s="1"/>
  <c r="H14" i="8"/>
  <c r="I14" i="8" s="1"/>
  <c r="H13" i="8"/>
  <c r="I13" i="8" s="1"/>
  <c r="H12" i="8"/>
  <c r="I12" i="8" s="1"/>
  <c r="H11" i="8"/>
  <c r="I11" i="8" s="1"/>
  <c r="H10" i="8"/>
  <c r="I10" i="8" s="1"/>
  <c r="H9" i="8"/>
  <c r="I9" i="8" s="1"/>
  <c r="H8" i="8"/>
  <c r="I8" i="8" s="1"/>
  <c r="H7" i="8"/>
  <c r="I7" i="8" s="1"/>
  <c r="A132" i="8" s="1"/>
  <c r="A138" i="7"/>
  <c r="A139" i="7"/>
  <c r="A140" i="7" s="1"/>
  <c r="A137" i="7"/>
  <c r="A136" i="7"/>
  <c r="G131" i="7"/>
  <c r="F131" i="7"/>
  <c r="E131" i="7"/>
  <c r="H130" i="7"/>
  <c r="I130" i="7" s="1"/>
  <c r="H129" i="7"/>
  <c r="I129" i="7" s="1"/>
  <c r="H128" i="7"/>
  <c r="I128" i="7" s="1"/>
  <c r="H127" i="7"/>
  <c r="I127" i="7" s="1"/>
  <c r="H126" i="7"/>
  <c r="I126" i="7" s="1"/>
  <c r="H125" i="7"/>
  <c r="I125" i="7" s="1"/>
  <c r="H124" i="7"/>
  <c r="I124" i="7" s="1"/>
  <c r="H123" i="7"/>
  <c r="I123" i="7" s="1"/>
  <c r="H122" i="7"/>
  <c r="I122" i="7" s="1"/>
  <c r="H121" i="7"/>
  <c r="I121" i="7" s="1"/>
  <c r="H120" i="7"/>
  <c r="I120" i="7" s="1"/>
  <c r="H119" i="7"/>
  <c r="I119" i="7" s="1"/>
  <c r="H118" i="7"/>
  <c r="I118" i="7" s="1"/>
  <c r="H117" i="7"/>
  <c r="I117" i="7" s="1"/>
  <c r="H116" i="7"/>
  <c r="I116" i="7" s="1"/>
  <c r="H115" i="7"/>
  <c r="I115" i="7" s="1"/>
  <c r="H114" i="7"/>
  <c r="I114" i="7" s="1"/>
  <c r="H113" i="7"/>
  <c r="I113" i="7" s="1"/>
  <c r="H112" i="7"/>
  <c r="I112" i="7" s="1"/>
  <c r="H111" i="7"/>
  <c r="I111" i="7" s="1"/>
  <c r="H110" i="7"/>
  <c r="I110" i="7" s="1"/>
  <c r="H109" i="7"/>
  <c r="I109" i="7" s="1"/>
  <c r="I108" i="7"/>
  <c r="H108" i="7"/>
  <c r="H107" i="7"/>
  <c r="I107" i="7" s="1"/>
  <c r="H106" i="7"/>
  <c r="I106" i="7" s="1"/>
  <c r="H105" i="7"/>
  <c r="I105" i="7" s="1"/>
  <c r="H104" i="7"/>
  <c r="I104" i="7" s="1"/>
  <c r="H103" i="7"/>
  <c r="I103" i="7" s="1"/>
  <c r="H102" i="7"/>
  <c r="I102" i="7" s="1"/>
  <c r="H101" i="7"/>
  <c r="I101" i="7" s="1"/>
  <c r="H100" i="7"/>
  <c r="I100" i="7" s="1"/>
  <c r="H99" i="7"/>
  <c r="I99" i="7" s="1"/>
  <c r="H98" i="7"/>
  <c r="I98" i="7" s="1"/>
  <c r="H97" i="7"/>
  <c r="I97" i="7" s="1"/>
  <c r="H96" i="7"/>
  <c r="I96" i="7" s="1"/>
  <c r="H95" i="7"/>
  <c r="I95" i="7" s="1"/>
  <c r="I94" i="7"/>
  <c r="H94" i="7"/>
  <c r="H93" i="7"/>
  <c r="I93" i="7" s="1"/>
  <c r="H92" i="7"/>
  <c r="I92" i="7" s="1"/>
  <c r="H91" i="7"/>
  <c r="I91" i="7" s="1"/>
  <c r="H90" i="7"/>
  <c r="I90" i="7" s="1"/>
  <c r="H89" i="7"/>
  <c r="I89" i="7" s="1"/>
  <c r="H88" i="7"/>
  <c r="I88" i="7" s="1"/>
  <c r="I87" i="7"/>
  <c r="H87" i="7"/>
  <c r="H86" i="7"/>
  <c r="I86" i="7" s="1"/>
  <c r="H85" i="7"/>
  <c r="I85" i="7" s="1"/>
  <c r="H84" i="7"/>
  <c r="I84" i="7" s="1"/>
  <c r="H83" i="7"/>
  <c r="I83" i="7" s="1"/>
  <c r="H82" i="7"/>
  <c r="I82" i="7" s="1"/>
  <c r="H81" i="7"/>
  <c r="I81" i="7" s="1"/>
  <c r="H80" i="7"/>
  <c r="I80" i="7" s="1"/>
  <c r="H79" i="7"/>
  <c r="I79" i="7" s="1"/>
  <c r="H78" i="7"/>
  <c r="I78" i="7" s="1"/>
  <c r="H77" i="7"/>
  <c r="I77" i="7" s="1"/>
  <c r="H76" i="7"/>
  <c r="I76" i="7" s="1"/>
  <c r="H75" i="7"/>
  <c r="I75" i="7" s="1"/>
  <c r="H74" i="7"/>
  <c r="I74" i="7" s="1"/>
  <c r="H73" i="7"/>
  <c r="I73" i="7" s="1"/>
  <c r="H72" i="7"/>
  <c r="I72" i="7" s="1"/>
  <c r="H71" i="7"/>
  <c r="I71" i="7" s="1"/>
  <c r="H70" i="7"/>
  <c r="I70" i="7" s="1"/>
  <c r="H69" i="7"/>
  <c r="I69" i="7" s="1"/>
  <c r="H68" i="7"/>
  <c r="I68" i="7" s="1"/>
  <c r="H67" i="7"/>
  <c r="I67" i="7" s="1"/>
  <c r="H66" i="7"/>
  <c r="I66" i="7" s="1"/>
  <c r="H65" i="7"/>
  <c r="I65" i="7" s="1"/>
  <c r="H64" i="7"/>
  <c r="I64" i="7" s="1"/>
  <c r="H63" i="7"/>
  <c r="I63" i="7" s="1"/>
  <c r="H62" i="7"/>
  <c r="I62" i="7" s="1"/>
  <c r="H61" i="7"/>
  <c r="I61" i="7" s="1"/>
  <c r="H60" i="7"/>
  <c r="I60" i="7" s="1"/>
  <c r="I59" i="7"/>
  <c r="H59" i="7"/>
  <c r="H58" i="7"/>
  <c r="I58" i="7" s="1"/>
  <c r="H57" i="7"/>
  <c r="I57" i="7" s="1"/>
  <c r="H56" i="7"/>
  <c r="I56" i="7" s="1"/>
  <c r="H55" i="7"/>
  <c r="I55" i="7" s="1"/>
  <c r="H54" i="7"/>
  <c r="I54" i="7" s="1"/>
  <c r="H53" i="7"/>
  <c r="I53" i="7" s="1"/>
  <c r="H52" i="7"/>
  <c r="I52" i="7" s="1"/>
  <c r="H51" i="7"/>
  <c r="I51" i="7" s="1"/>
  <c r="H50" i="7"/>
  <c r="I50" i="7" s="1"/>
  <c r="H49" i="7"/>
  <c r="I49" i="7" s="1"/>
  <c r="H48" i="7"/>
  <c r="I48" i="7" s="1"/>
  <c r="H47" i="7"/>
  <c r="I47" i="7" s="1"/>
  <c r="H46" i="7"/>
  <c r="I46" i="7" s="1"/>
  <c r="I45" i="7"/>
  <c r="H45" i="7"/>
  <c r="H44" i="7"/>
  <c r="I44" i="7" s="1"/>
  <c r="H43" i="7"/>
  <c r="I43" i="7" s="1"/>
  <c r="H42" i="7"/>
  <c r="I42" i="7" s="1"/>
  <c r="H41" i="7"/>
  <c r="I41" i="7" s="1"/>
  <c r="H40" i="7"/>
  <c r="I40" i="7" s="1"/>
  <c r="H39" i="7"/>
  <c r="I39" i="7" s="1"/>
  <c r="I38" i="7"/>
  <c r="H38" i="7"/>
  <c r="H37" i="7"/>
  <c r="I37" i="7" s="1"/>
  <c r="H36" i="7"/>
  <c r="I36" i="7" s="1"/>
  <c r="H35" i="7"/>
  <c r="I35" i="7" s="1"/>
  <c r="H34" i="7"/>
  <c r="I34" i="7" s="1"/>
  <c r="H33" i="7"/>
  <c r="I33" i="7" s="1"/>
  <c r="H32" i="7"/>
  <c r="I32" i="7" s="1"/>
  <c r="H31" i="7"/>
  <c r="I31" i="7" s="1"/>
  <c r="H30" i="7"/>
  <c r="I30" i="7" s="1"/>
  <c r="H29" i="7"/>
  <c r="I29" i="7" s="1"/>
  <c r="H28" i="7"/>
  <c r="I28" i="7" s="1"/>
  <c r="H27" i="7"/>
  <c r="I27" i="7" s="1"/>
  <c r="H26" i="7"/>
  <c r="I26" i="7" s="1"/>
  <c r="H25" i="7"/>
  <c r="I25" i="7" s="1"/>
  <c r="H24" i="7"/>
  <c r="I24" i="7" s="1"/>
  <c r="H23" i="7"/>
  <c r="I23" i="7" s="1"/>
  <c r="H22" i="7"/>
  <c r="I22" i="7" s="1"/>
  <c r="H21" i="7"/>
  <c r="I21" i="7" s="1"/>
  <c r="H20" i="7"/>
  <c r="I20" i="7" s="1"/>
  <c r="H19" i="7"/>
  <c r="I19" i="7" s="1"/>
  <c r="H18" i="7"/>
  <c r="I18" i="7" s="1"/>
  <c r="H17" i="7"/>
  <c r="I17" i="7" s="1"/>
  <c r="H16" i="7"/>
  <c r="I16" i="7" s="1"/>
  <c r="H15" i="7"/>
  <c r="I15" i="7" s="1"/>
  <c r="H14" i="7"/>
  <c r="I14" i="7" s="1"/>
  <c r="H13" i="7"/>
  <c r="I13" i="7" s="1"/>
  <c r="H12" i="7"/>
  <c r="I12" i="7" s="1"/>
  <c r="H11" i="7"/>
  <c r="I11" i="7" s="1"/>
  <c r="I10" i="7"/>
  <c r="H10" i="7"/>
  <c r="H9" i="7"/>
  <c r="I9" i="7" s="1"/>
  <c r="H8" i="7"/>
  <c r="I8" i="7" s="1"/>
  <c r="H7" i="7"/>
  <c r="I7" i="7" s="1"/>
  <c r="G119" i="6"/>
  <c r="F119" i="6"/>
  <c r="E119" i="6"/>
  <c r="H118" i="6"/>
  <c r="I118" i="6" s="1"/>
  <c r="H117" i="6"/>
  <c r="I117" i="6" s="1"/>
  <c r="H116" i="6"/>
  <c r="I116" i="6" s="1"/>
  <c r="H115" i="6"/>
  <c r="I115" i="6" s="1"/>
  <c r="H114" i="6"/>
  <c r="I114" i="6" s="1"/>
  <c r="H113" i="6"/>
  <c r="I113" i="6" s="1"/>
  <c r="H112" i="6"/>
  <c r="I112" i="6" s="1"/>
  <c r="H111" i="6"/>
  <c r="I111" i="6" s="1"/>
  <c r="H110" i="6"/>
  <c r="I110" i="6" s="1"/>
  <c r="H109" i="6"/>
  <c r="I109" i="6" s="1"/>
  <c r="H108" i="6"/>
  <c r="I108" i="6" s="1"/>
  <c r="H107" i="6"/>
  <c r="I107" i="6" s="1"/>
  <c r="H106" i="6"/>
  <c r="I106" i="6" s="1"/>
  <c r="H105" i="6"/>
  <c r="I105" i="6" s="1"/>
  <c r="H104" i="6"/>
  <c r="I104" i="6" s="1"/>
  <c r="H103" i="6"/>
  <c r="I103" i="6" s="1"/>
  <c r="H102" i="6"/>
  <c r="I102" i="6" s="1"/>
  <c r="H101" i="6"/>
  <c r="I101" i="6" s="1"/>
  <c r="H100" i="6"/>
  <c r="I100" i="6" s="1"/>
  <c r="I99" i="6"/>
  <c r="H99" i="6"/>
  <c r="H98" i="6"/>
  <c r="I98" i="6" s="1"/>
  <c r="H97" i="6"/>
  <c r="I97" i="6" s="1"/>
  <c r="H96" i="6"/>
  <c r="I96" i="6" s="1"/>
  <c r="H95" i="6"/>
  <c r="I95" i="6" s="1"/>
  <c r="H94" i="6"/>
  <c r="I94" i="6" s="1"/>
  <c r="H93" i="6"/>
  <c r="I93" i="6" s="1"/>
  <c r="I92" i="6"/>
  <c r="H92" i="6"/>
  <c r="H91" i="6"/>
  <c r="I91" i="6" s="1"/>
  <c r="H90" i="6"/>
  <c r="I90" i="6" s="1"/>
  <c r="H89" i="6"/>
  <c r="I89" i="6" s="1"/>
  <c r="H88" i="6"/>
  <c r="I88" i="6" s="1"/>
  <c r="H87" i="6"/>
  <c r="I87" i="6" s="1"/>
  <c r="H86" i="6"/>
  <c r="I86" i="6" s="1"/>
  <c r="H85" i="6"/>
  <c r="I85" i="6" s="1"/>
  <c r="H84" i="6"/>
  <c r="I84" i="6" s="1"/>
  <c r="H83" i="6"/>
  <c r="I83" i="6" s="1"/>
  <c r="H82" i="6"/>
  <c r="I82" i="6" s="1"/>
  <c r="H81" i="6"/>
  <c r="I81" i="6" s="1"/>
  <c r="H80" i="6"/>
  <c r="I80" i="6" s="1"/>
  <c r="I79" i="6"/>
  <c r="H79" i="6"/>
  <c r="H78" i="6"/>
  <c r="I78" i="6" s="1"/>
  <c r="H77" i="6"/>
  <c r="I77" i="6" s="1"/>
  <c r="H76" i="6"/>
  <c r="I76" i="6" s="1"/>
  <c r="H75" i="6"/>
  <c r="I75" i="6" s="1"/>
  <c r="H74" i="6"/>
  <c r="I74" i="6" s="1"/>
  <c r="H73" i="6"/>
  <c r="I73" i="6" s="1"/>
  <c r="H72" i="6"/>
  <c r="I72" i="6" s="1"/>
  <c r="H71" i="6"/>
  <c r="I71" i="6" s="1"/>
  <c r="H70" i="6"/>
  <c r="I70" i="6" s="1"/>
  <c r="H69" i="6"/>
  <c r="I69" i="6" s="1"/>
  <c r="H68" i="6"/>
  <c r="I68" i="6" s="1"/>
  <c r="H67" i="6"/>
  <c r="I67" i="6" s="1"/>
  <c r="H66" i="6"/>
  <c r="I66" i="6" s="1"/>
  <c r="H65" i="6"/>
  <c r="I65" i="6" s="1"/>
  <c r="H64" i="6"/>
  <c r="I64" i="6" s="1"/>
  <c r="H63" i="6"/>
  <c r="I63" i="6" s="1"/>
  <c r="H62" i="6"/>
  <c r="I62" i="6" s="1"/>
  <c r="H61" i="6"/>
  <c r="I61" i="6" s="1"/>
  <c r="H60" i="6"/>
  <c r="I60" i="6" s="1"/>
  <c r="H59" i="6"/>
  <c r="I59" i="6" s="1"/>
  <c r="H58" i="6"/>
  <c r="I58" i="6" s="1"/>
  <c r="H57" i="6"/>
  <c r="I57" i="6" s="1"/>
  <c r="H56" i="6"/>
  <c r="I56" i="6" s="1"/>
  <c r="H55" i="6"/>
  <c r="I55" i="6" s="1"/>
  <c r="H54" i="6"/>
  <c r="I54" i="6" s="1"/>
  <c r="H53" i="6"/>
  <c r="I53" i="6" s="1"/>
  <c r="H52" i="6"/>
  <c r="I52" i="6" s="1"/>
  <c r="H51" i="6"/>
  <c r="I51" i="6" s="1"/>
  <c r="I50" i="6"/>
  <c r="H50" i="6"/>
  <c r="H49" i="6"/>
  <c r="I49" i="6" s="1"/>
  <c r="H48" i="6"/>
  <c r="I48" i="6" s="1"/>
  <c r="H47" i="6"/>
  <c r="I47" i="6" s="1"/>
  <c r="H46" i="6"/>
  <c r="I46" i="6" s="1"/>
  <c r="H45" i="6"/>
  <c r="I45" i="6" s="1"/>
  <c r="H44" i="6"/>
  <c r="I44" i="6" s="1"/>
  <c r="I43" i="6"/>
  <c r="H43" i="6"/>
  <c r="H42" i="6"/>
  <c r="I42" i="6" s="1"/>
  <c r="H41" i="6"/>
  <c r="I41" i="6" s="1"/>
  <c r="H40" i="6"/>
  <c r="I40" i="6" s="1"/>
  <c r="H39" i="6"/>
  <c r="I39" i="6" s="1"/>
  <c r="H38" i="6"/>
  <c r="I38" i="6" s="1"/>
  <c r="H37" i="6"/>
  <c r="I37" i="6" s="1"/>
  <c r="H36" i="6"/>
  <c r="I36" i="6" s="1"/>
  <c r="H35" i="6"/>
  <c r="I35" i="6" s="1"/>
  <c r="H34" i="6"/>
  <c r="I34" i="6" s="1"/>
  <c r="H33" i="6"/>
  <c r="I33" i="6" s="1"/>
  <c r="H32" i="6"/>
  <c r="I32" i="6" s="1"/>
  <c r="H31" i="6"/>
  <c r="I31" i="6" s="1"/>
  <c r="I30" i="6"/>
  <c r="H30" i="6"/>
  <c r="H29" i="6"/>
  <c r="I29" i="6" s="1"/>
  <c r="H28" i="6"/>
  <c r="I28" i="6" s="1"/>
  <c r="H27" i="6"/>
  <c r="I27" i="6" s="1"/>
  <c r="H26" i="6"/>
  <c r="I26" i="6" s="1"/>
  <c r="H25" i="6"/>
  <c r="I25" i="6" s="1"/>
  <c r="H24" i="6"/>
  <c r="I24" i="6" s="1"/>
  <c r="H23" i="6"/>
  <c r="I23" i="6" s="1"/>
  <c r="H22" i="6"/>
  <c r="I22" i="6" s="1"/>
  <c r="H21" i="6"/>
  <c r="I21" i="6" s="1"/>
  <c r="H20" i="6"/>
  <c r="I20" i="6" s="1"/>
  <c r="H19" i="6"/>
  <c r="I19" i="6" s="1"/>
  <c r="H18" i="6"/>
  <c r="I18" i="6" s="1"/>
  <c r="H17" i="6"/>
  <c r="I17" i="6" s="1"/>
  <c r="H16" i="6"/>
  <c r="I16" i="6" s="1"/>
  <c r="H15" i="6"/>
  <c r="I15" i="6" s="1"/>
  <c r="H14" i="6"/>
  <c r="I14" i="6" s="1"/>
  <c r="H13" i="6"/>
  <c r="I13" i="6" s="1"/>
  <c r="H12" i="6"/>
  <c r="I12" i="6" s="1"/>
  <c r="H11" i="6"/>
  <c r="I11" i="6" s="1"/>
  <c r="H10" i="6"/>
  <c r="I10" i="6" s="1"/>
  <c r="H9" i="6"/>
  <c r="I9" i="6" s="1"/>
  <c r="H8" i="6"/>
  <c r="I8" i="6" s="1"/>
  <c r="H7" i="6"/>
  <c r="I7" i="6" s="1"/>
  <c r="G131" i="5"/>
  <c r="F131" i="5"/>
  <c r="E131" i="5"/>
  <c r="H130" i="5"/>
  <c r="I130" i="5" s="1"/>
  <c r="H129" i="5"/>
  <c r="I129" i="5" s="1"/>
  <c r="H128" i="5"/>
  <c r="I128" i="5" s="1"/>
  <c r="H127" i="5"/>
  <c r="I127" i="5" s="1"/>
  <c r="H126" i="5"/>
  <c r="I126" i="5" s="1"/>
  <c r="I125" i="5"/>
  <c r="H125" i="5"/>
  <c r="H124" i="5"/>
  <c r="I124" i="5" s="1"/>
  <c r="H123" i="5"/>
  <c r="I123" i="5" s="1"/>
  <c r="H122" i="5"/>
  <c r="I122" i="5" s="1"/>
  <c r="H121" i="5"/>
  <c r="I121" i="5" s="1"/>
  <c r="H120" i="5"/>
  <c r="I120" i="5" s="1"/>
  <c r="H119" i="5"/>
  <c r="I119" i="5" s="1"/>
  <c r="H118" i="5"/>
  <c r="I118" i="5" s="1"/>
  <c r="H117" i="5"/>
  <c r="I117" i="5" s="1"/>
  <c r="H116" i="5"/>
  <c r="I116" i="5" s="1"/>
  <c r="H115" i="5"/>
  <c r="I115" i="5" s="1"/>
  <c r="H114" i="5"/>
  <c r="I114" i="5" s="1"/>
  <c r="H113" i="5"/>
  <c r="I113" i="5" s="1"/>
  <c r="H112" i="5"/>
  <c r="I112" i="5" s="1"/>
  <c r="I111" i="5"/>
  <c r="H111" i="5"/>
  <c r="H110" i="5"/>
  <c r="I110" i="5" s="1"/>
  <c r="H109" i="5"/>
  <c r="I109" i="5" s="1"/>
  <c r="H108" i="5"/>
  <c r="I108" i="5" s="1"/>
  <c r="H107" i="5"/>
  <c r="I107" i="5" s="1"/>
  <c r="H106" i="5"/>
  <c r="I106" i="5" s="1"/>
  <c r="H105" i="5"/>
  <c r="I105" i="5" s="1"/>
  <c r="H104" i="5"/>
  <c r="I104" i="5" s="1"/>
  <c r="H103" i="5"/>
  <c r="I103" i="5" s="1"/>
  <c r="H102" i="5"/>
  <c r="I102" i="5" s="1"/>
  <c r="H101" i="5"/>
  <c r="I101" i="5" s="1"/>
  <c r="H100" i="5"/>
  <c r="I100" i="5" s="1"/>
  <c r="H99" i="5"/>
  <c r="I99" i="5" s="1"/>
  <c r="H98" i="5"/>
  <c r="I98" i="5" s="1"/>
  <c r="H97" i="5"/>
  <c r="I97" i="5" s="1"/>
  <c r="H96" i="5"/>
  <c r="I96" i="5" s="1"/>
  <c r="H95" i="5"/>
  <c r="I95" i="5" s="1"/>
  <c r="H94" i="5"/>
  <c r="I94" i="5" s="1"/>
  <c r="H93" i="5"/>
  <c r="I93" i="5" s="1"/>
  <c r="H92" i="5"/>
  <c r="I92" i="5" s="1"/>
  <c r="H91" i="5"/>
  <c r="I91" i="5" s="1"/>
  <c r="H90" i="5"/>
  <c r="I90" i="5" s="1"/>
  <c r="H89" i="5"/>
  <c r="I89" i="5" s="1"/>
  <c r="H88" i="5"/>
  <c r="I88" i="5" s="1"/>
  <c r="H87" i="5"/>
  <c r="I87" i="5" s="1"/>
  <c r="H86" i="5"/>
  <c r="I86" i="5" s="1"/>
  <c r="H85" i="5"/>
  <c r="I85" i="5" s="1"/>
  <c r="H84" i="5"/>
  <c r="I84" i="5" s="1"/>
  <c r="H83" i="5"/>
  <c r="I83" i="5" s="1"/>
  <c r="H82" i="5"/>
  <c r="I82" i="5" s="1"/>
  <c r="H81" i="5"/>
  <c r="I81" i="5" s="1"/>
  <c r="H80" i="5"/>
  <c r="I80" i="5" s="1"/>
  <c r="H79" i="5"/>
  <c r="I79" i="5" s="1"/>
  <c r="H78" i="5"/>
  <c r="I78" i="5" s="1"/>
  <c r="H77" i="5"/>
  <c r="I77" i="5" s="1"/>
  <c r="H76" i="5"/>
  <c r="I76" i="5" s="1"/>
  <c r="H75" i="5"/>
  <c r="I75" i="5" s="1"/>
  <c r="H74" i="5"/>
  <c r="I74" i="5" s="1"/>
  <c r="H73" i="5"/>
  <c r="I73" i="5" s="1"/>
  <c r="H72" i="5"/>
  <c r="I72" i="5" s="1"/>
  <c r="H71" i="5"/>
  <c r="I71" i="5" s="1"/>
  <c r="H70" i="5"/>
  <c r="I70" i="5" s="1"/>
  <c r="H69" i="5"/>
  <c r="I69" i="5" s="1"/>
  <c r="H68" i="5"/>
  <c r="I68" i="5" s="1"/>
  <c r="H67" i="5"/>
  <c r="I67" i="5" s="1"/>
  <c r="H66" i="5"/>
  <c r="I66" i="5" s="1"/>
  <c r="H65" i="5"/>
  <c r="I65" i="5" s="1"/>
  <c r="H64" i="5"/>
  <c r="I64" i="5" s="1"/>
  <c r="H63" i="5"/>
  <c r="I63" i="5" s="1"/>
  <c r="H62" i="5"/>
  <c r="I62" i="5" s="1"/>
  <c r="H61" i="5"/>
  <c r="I61" i="5" s="1"/>
  <c r="H60" i="5"/>
  <c r="I60" i="5" s="1"/>
  <c r="H59" i="5"/>
  <c r="I59" i="5" s="1"/>
  <c r="H58" i="5"/>
  <c r="I58" i="5" s="1"/>
  <c r="H57" i="5"/>
  <c r="I57" i="5" s="1"/>
  <c r="H56" i="5"/>
  <c r="I56" i="5" s="1"/>
  <c r="H55" i="5"/>
  <c r="I55" i="5" s="1"/>
  <c r="H54" i="5"/>
  <c r="I54" i="5" s="1"/>
  <c r="H53" i="5"/>
  <c r="I53" i="5" s="1"/>
  <c r="H52" i="5"/>
  <c r="I52" i="5" s="1"/>
  <c r="H51" i="5"/>
  <c r="I51" i="5" s="1"/>
  <c r="H50" i="5"/>
  <c r="I50" i="5" s="1"/>
  <c r="H49" i="5"/>
  <c r="I49" i="5" s="1"/>
  <c r="H48" i="5"/>
  <c r="I48" i="5" s="1"/>
  <c r="H47" i="5"/>
  <c r="I47" i="5" s="1"/>
  <c r="H46" i="5"/>
  <c r="I46" i="5" s="1"/>
  <c r="H45" i="5"/>
  <c r="I45" i="5" s="1"/>
  <c r="H44" i="5"/>
  <c r="I44" i="5" s="1"/>
  <c r="H43" i="5"/>
  <c r="I43" i="5" s="1"/>
  <c r="H42" i="5"/>
  <c r="I42" i="5" s="1"/>
  <c r="H41" i="5"/>
  <c r="I41" i="5" s="1"/>
  <c r="H40" i="5"/>
  <c r="I40" i="5" s="1"/>
  <c r="H39" i="5"/>
  <c r="I39" i="5" s="1"/>
  <c r="H38" i="5"/>
  <c r="I38" i="5" s="1"/>
  <c r="H37" i="5"/>
  <c r="I37" i="5" s="1"/>
  <c r="H36" i="5"/>
  <c r="I36" i="5" s="1"/>
  <c r="H35" i="5"/>
  <c r="I35" i="5" s="1"/>
  <c r="H34" i="5"/>
  <c r="I34" i="5" s="1"/>
  <c r="H33" i="5"/>
  <c r="I33" i="5" s="1"/>
  <c r="H32" i="5"/>
  <c r="I32" i="5" s="1"/>
  <c r="H31" i="5"/>
  <c r="I31" i="5" s="1"/>
  <c r="H30" i="5"/>
  <c r="I30" i="5" s="1"/>
  <c r="H29" i="5"/>
  <c r="I29" i="5" s="1"/>
  <c r="H28" i="5"/>
  <c r="I28" i="5" s="1"/>
  <c r="H27" i="5"/>
  <c r="I27" i="5" s="1"/>
  <c r="H26" i="5"/>
  <c r="I26" i="5" s="1"/>
  <c r="H25" i="5"/>
  <c r="I25" i="5" s="1"/>
  <c r="H24" i="5"/>
  <c r="I24" i="5" s="1"/>
  <c r="H23" i="5"/>
  <c r="I23" i="5" s="1"/>
  <c r="H22" i="5"/>
  <c r="I22" i="5" s="1"/>
  <c r="H21" i="5"/>
  <c r="I21" i="5" s="1"/>
  <c r="H20" i="5"/>
  <c r="I20" i="5" s="1"/>
  <c r="H19" i="5"/>
  <c r="I19" i="5" s="1"/>
  <c r="H18" i="5"/>
  <c r="I18" i="5" s="1"/>
  <c r="H17" i="5"/>
  <c r="I17" i="5" s="1"/>
  <c r="H16" i="5"/>
  <c r="I16" i="5" s="1"/>
  <c r="H15" i="5"/>
  <c r="I15" i="5" s="1"/>
  <c r="H14" i="5"/>
  <c r="I14" i="5" s="1"/>
  <c r="H13" i="5"/>
  <c r="I13" i="5" s="1"/>
  <c r="H12" i="5"/>
  <c r="I12" i="5" s="1"/>
  <c r="H11" i="5"/>
  <c r="I11" i="5" s="1"/>
  <c r="H10" i="5"/>
  <c r="I10" i="5" s="1"/>
  <c r="H9" i="5"/>
  <c r="I9" i="5" s="1"/>
  <c r="H8" i="5"/>
  <c r="I8" i="5" s="1"/>
  <c r="H7" i="5"/>
  <c r="I7" i="5" s="1"/>
  <c r="B4" i="4"/>
  <c r="A4" i="4"/>
  <c r="G2" i="4"/>
  <c r="H2" i="4" s="1"/>
  <c r="B15" i="3"/>
  <c r="A15" i="3"/>
  <c r="B14" i="3"/>
  <c r="A14" i="3"/>
  <c r="B13" i="3"/>
  <c r="A13" i="3"/>
  <c r="G12" i="3"/>
  <c r="H12" i="3" s="1"/>
  <c r="B12" i="3"/>
  <c r="A12" i="3"/>
  <c r="B11" i="3"/>
  <c r="A11" i="3"/>
  <c r="B10" i="3"/>
  <c r="A10" i="3"/>
  <c r="B9" i="3"/>
  <c r="A9" i="3"/>
  <c r="B8" i="3"/>
  <c r="A8" i="3"/>
  <c r="B7" i="3"/>
  <c r="A7" i="3"/>
  <c r="B6" i="3"/>
  <c r="A6" i="3"/>
  <c r="B5" i="3"/>
  <c r="A5" i="3"/>
  <c r="B4" i="3"/>
  <c r="A4" i="3"/>
  <c r="J2" i="3"/>
  <c r="G2" i="3"/>
  <c r="H2" i="3" s="1"/>
  <c r="K2" i="3" s="1"/>
  <c r="K16" i="3" l="1"/>
  <c r="B141" i="12"/>
  <c r="B135" i="13"/>
  <c r="B133" i="13"/>
  <c r="B136" i="13"/>
  <c r="B136" i="14"/>
  <c r="B132" i="13"/>
  <c r="B134" i="13"/>
  <c r="B138" i="5"/>
  <c r="B140" i="5"/>
  <c r="B124" i="6"/>
  <c r="B136" i="5"/>
  <c r="B139" i="5"/>
  <c r="B137" i="5"/>
  <c r="C16" i="2"/>
  <c r="F14" i="4" s="1"/>
  <c r="G14" i="4" s="1"/>
  <c r="H14" i="4" s="1"/>
  <c r="C15" i="2"/>
  <c r="I13" i="3" s="1"/>
  <c r="J13" i="3" s="1"/>
  <c r="C11" i="2"/>
  <c r="G9" i="4" s="1"/>
  <c r="H9" i="4" s="1"/>
  <c r="F15" i="4"/>
  <c r="G15" i="4" s="1"/>
  <c r="H15" i="4" s="1"/>
  <c r="I15" i="3"/>
  <c r="J15" i="3" s="1"/>
  <c r="C14" i="2"/>
  <c r="F12" i="4" s="1"/>
  <c r="G12" i="4" s="1"/>
  <c r="H12" i="4" s="1"/>
  <c r="C13" i="2"/>
  <c r="F11" i="4" s="1"/>
  <c r="G11" i="4" s="1"/>
  <c r="H11" i="4" s="1"/>
  <c r="C12" i="2"/>
  <c r="I10" i="3"/>
  <c r="J10" i="3" s="1"/>
  <c r="F10" i="4"/>
  <c r="G10" i="4" s="1"/>
  <c r="H10" i="4" s="1"/>
  <c r="C10" i="2"/>
  <c r="F8" i="4" s="1"/>
  <c r="G8" i="4" s="1"/>
  <c r="H8" i="4" s="1"/>
  <c r="C9" i="2"/>
  <c r="I7" i="3" s="1"/>
  <c r="J7" i="3" s="1"/>
  <c r="C7" i="2"/>
  <c r="C8" i="2"/>
  <c r="I6" i="3" s="1"/>
  <c r="J6" i="3" s="1"/>
  <c r="A137" i="16"/>
  <c r="A133" i="15"/>
  <c r="A136" i="14"/>
  <c r="A133" i="13"/>
  <c r="A136" i="12"/>
  <c r="A137" i="12" s="1"/>
  <c r="A138" i="12" s="1"/>
  <c r="A137" i="11"/>
  <c r="A133" i="10"/>
  <c r="A136" i="9"/>
  <c r="C6" i="2"/>
  <c r="F4" i="4" s="1"/>
  <c r="G4" i="4" s="1"/>
  <c r="H4" i="4" s="1"/>
  <c r="A133" i="8"/>
  <c r="A124" i="6"/>
  <c r="A125" i="6" s="1"/>
  <c r="A126" i="6" s="1"/>
  <c r="A127" i="6" s="1"/>
  <c r="A128" i="6" s="1"/>
  <c r="I14" i="3" l="1"/>
  <c r="J14" i="3" s="1"/>
  <c r="F13" i="4"/>
  <c r="G13" i="4" s="1"/>
  <c r="H13" i="4" s="1"/>
  <c r="I12" i="3"/>
  <c r="J12" i="3" s="1"/>
  <c r="I9" i="3"/>
  <c r="J9" i="3" s="1"/>
  <c r="I11" i="3"/>
  <c r="J11" i="3" s="1"/>
  <c r="I8" i="3"/>
  <c r="J8" i="3" s="1"/>
  <c r="F7" i="4"/>
  <c r="G7" i="4" s="1"/>
  <c r="H7" i="4" s="1"/>
  <c r="I5" i="3"/>
  <c r="J5" i="3" s="1"/>
  <c r="F5" i="4"/>
  <c r="G5" i="4" s="1"/>
  <c r="H5" i="4" s="1"/>
  <c r="F6" i="4"/>
  <c r="G6" i="4" s="1"/>
  <c r="H6" i="4" s="1"/>
  <c r="C18" i="2"/>
  <c r="A138" i="16"/>
  <c r="A134" i="15"/>
  <c r="A137" i="14"/>
  <c r="A134" i="13"/>
  <c r="A139" i="12"/>
  <c r="A138" i="11"/>
  <c r="A134" i="10"/>
  <c r="A137" i="9"/>
  <c r="I4" i="3"/>
  <c r="J4" i="3" s="1"/>
  <c r="A134" i="8"/>
  <c r="H16" i="4" l="1"/>
  <c r="F16" i="4"/>
  <c r="A139" i="16"/>
  <c r="A135" i="15"/>
  <c r="A138" i="14"/>
  <c r="A135" i="13"/>
  <c r="A140" i="12"/>
  <c r="A139" i="11"/>
  <c r="A135" i="10"/>
  <c r="A138" i="9"/>
  <c r="I16" i="3"/>
  <c r="A135" i="8"/>
  <c r="J16" i="3"/>
  <c r="A140" i="16" l="1"/>
  <c r="A136" i="15"/>
  <c r="A139" i="14"/>
  <c r="A136" i="13"/>
  <c r="A140" i="11"/>
  <c r="A136" i="10"/>
  <c r="A139" i="9"/>
  <c r="A136" i="8"/>
  <c r="A140" i="14" l="1"/>
  <c r="A14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EFCDB97E-C6AA-4A27-A35C-8CB14B10ED92}">
      <text>
        <r>
          <rPr>
            <b/>
            <sz val="9"/>
            <color indexed="81"/>
            <rFont val="Tahoma"/>
            <family val="2"/>
          </rPr>
          <t>Beheersdienst:</t>
        </r>
        <r>
          <rPr>
            <sz val="9"/>
            <color indexed="81"/>
            <rFont val="Tahoma"/>
            <family val="2"/>
          </rPr>
          <t xml:space="preserve">
Te noteren in formaat uu:mm, bvb 02:30 = 2u30. </t>
        </r>
      </text>
    </comment>
    <comment ref="F5" authorId="0" shapeId="0" xr:uid="{EB74B366-34F8-40C5-BA4F-6DBDBC9685D0}">
      <text>
        <r>
          <rPr>
            <b/>
            <sz val="9"/>
            <color indexed="81"/>
            <rFont val="Tahoma"/>
            <family val="2"/>
          </rPr>
          <t>Beheersdienst:</t>
        </r>
        <r>
          <rPr>
            <sz val="9"/>
            <color indexed="81"/>
            <rFont val="Tahoma"/>
            <family val="2"/>
          </rPr>
          <t xml:space="preserve">
Te noteren in formaat uu:mm, bvb 02:30 = 2u30. </t>
        </r>
      </text>
    </comment>
    <comment ref="G5" authorId="0" shapeId="0" xr:uid="{AF8CF63F-7C0C-4929-A6F0-1C55D9B9E749}">
      <text>
        <r>
          <rPr>
            <b/>
            <sz val="9"/>
            <color indexed="81"/>
            <rFont val="Tahoma"/>
            <family val="2"/>
          </rPr>
          <t>Beheersdienst:</t>
        </r>
        <r>
          <rPr>
            <sz val="9"/>
            <color indexed="81"/>
            <rFont val="Tahoma"/>
            <family val="2"/>
          </rPr>
          <t xml:space="preserve">
Te noteren in formaat uu:mm, bvb 02:30 = 2u30.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6788F684-13B8-47A9-A3F4-39A88E59659A}">
      <text>
        <r>
          <rPr>
            <b/>
            <sz val="9"/>
            <color indexed="81"/>
            <rFont val="Tahoma"/>
            <family val="2"/>
          </rPr>
          <t>Beheersdienst:</t>
        </r>
        <r>
          <rPr>
            <sz val="9"/>
            <color indexed="81"/>
            <rFont val="Tahoma"/>
            <family val="2"/>
          </rPr>
          <t xml:space="preserve">
Te noteren in formaat uu:mm, bvb 02:30 = 2u30. </t>
        </r>
      </text>
    </comment>
    <comment ref="F5" authorId="0" shapeId="0" xr:uid="{8CE37719-D5E1-41CA-9A29-FD489B6FB9F6}">
      <text>
        <r>
          <rPr>
            <b/>
            <sz val="9"/>
            <color indexed="81"/>
            <rFont val="Tahoma"/>
            <family val="2"/>
          </rPr>
          <t>Beheersdienst:</t>
        </r>
        <r>
          <rPr>
            <sz val="9"/>
            <color indexed="81"/>
            <rFont val="Tahoma"/>
            <family val="2"/>
          </rPr>
          <t xml:space="preserve">
Te noteren in formaat uu:mm, bvb 02:30 = 2u30. </t>
        </r>
      </text>
    </comment>
    <comment ref="G5" authorId="0" shapeId="0" xr:uid="{D549AA11-F9F7-42AF-AF39-CF37BE6E0176}">
      <text>
        <r>
          <rPr>
            <b/>
            <sz val="9"/>
            <color indexed="81"/>
            <rFont val="Tahoma"/>
            <family val="2"/>
          </rPr>
          <t>Beheersdienst:</t>
        </r>
        <r>
          <rPr>
            <sz val="9"/>
            <color indexed="81"/>
            <rFont val="Tahoma"/>
            <family val="2"/>
          </rPr>
          <t xml:space="preserve">
Te noteren in formaat uu:mm, bvb 02:30 = 2u30.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7B40A0F1-823F-481B-99FD-B1C15230B68F}">
      <text>
        <r>
          <rPr>
            <b/>
            <sz val="9"/>
            <color indexed="81"/>
            <rFont val="Tahoma"/>
            <family val="2"/>
          </rPr>
          <t>Beheersdienst:</t>
        </r>
        <r>
          <rPr>
            <sz val="9"/>
            <color indexed="81"/>
            <rFont val="Tahoma"/>
            <family val="2"/>
          </rPr>
          <t xml:space="preserve">
Te noteren in formaat uu:mm, bvb 02:30 = 2u30. </t>
        </r>
      </text>
    </comment>
    <comment ref="F5" authorId="0" shapeId="0" xr:uid="{F7892F4E-85F1-4927-A440-5413B6585964}">
      <text>
        <r>
          <rPr>
            <b/>
            <sz val="9"/>
            <color indexed="81"/>
            <rFont val="Tahoma"/>
            <family val="2"/>
          </rPr>
          <t>Beheersdienst:</t>
        </r>
        <r>
          <rPr>
            <sz val="9"/>
            <color indexed="81"/>
            <rFont val="Tahoma"/>
            <family val="2"/>
          </rPr>
          <t xml:space="preserve">
Te noteren in formaat uu:mm, bvb 02:30 = 2u30. </t>
        </r>
      </text>
    </comment>
    <comment ref="G5" authorId="0" shapeId="0" xr:uid="{DB68ABD2-5D45-495D-8ECE-4FF96B1AD879}">
      <text>
        <r>
          <rPr>
            <b/>
            <sz val="9"/>
            <color indexed="81"/>
            <rFont val="Tahoma"/>
            <family val="2"/>
          </rPr>
          <t>Beheersdienst:</t>
        </r>
        <r>
          <rPr>
            <sz val="9"/>
            <color indexed="81"/>
            <rFont val="Tahoma"/>
            <family val="2"/>
          </rPr>
          <t xml:space="preserve">
Te noteren in formaat uu:mm, bvb 02:30 = 2u30.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A80AC03B-FEB3-4820-9ACF-B677FB244703}">
      <text>
        <r>
          <rPr>
            <b/>
            <sz val="9"/>
            <color indexed="81"/>
            <rFont val="Tahoma"/>
            <family val="2"/>
          </rPr>
          <t>Beheersdienst:</t>
        </r>
        <r>
          <rPr>
            <sz val="9"/>
            <color indexed="81"/>
            <rFont val="Tahoma"/>
            <family val="2"/>
          </rPr>
          <t xml:space="preserve">
Te noteren in formaat uu:mm, bvb 02:30 = 2u30. </t>
        </r>
      </text>
    </comment>
    <comment ref="F5" authorId="0" shapeId="0" xr:uid="{360E2BF4-1B92-4D76-9FA4-C1C3EF8BC400}">
      <text>
        <r>
          <rPr>
            <b/>
            <sz val="9"/>
            <color indexed="81"/>
            <rFont val="Tahoma"/>
            <family val="2"/>
          </rPr>
          <t>Beheersdienst:</t>
        </r>
        <r>
          <rPr>
            <sz val="9"/>
            <color indexed="81"/>
            <rFont val="Tahoma"/>
            <family val="2"/>
          </rPr>
          <t xml:space="preserve">
Te noteren in formaat uu:mm, bvb 02:30 = 2u30. </t>
        </r>
      </text>
    </comment>
    <comment ref="G5" authorId="0" shapeId="0" xr:uid="{77303E7C-BD8B-41D4-BFA2-FDCC9BD11FED}">
      <text>
        <r>
          <rPr>
            <b/>
            <sz val="9"/>
            <color indexed="81"/>
            <rFont val="Tahoma"/>
            <family val="2"/>
          </rPr>
          <t>Beheersdienst:</t>
        </r>
        <r>
          <rPr>
            <sz val="9"/>
            <color indexed="81"/>
            <rFont val="Tahoma"/>
            <family val="2"/>
          </rPr>
          <t xml:space="preserve">
Te noteren in formaat uu:mm, bvb 02:30 = 2u30.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56DAE658-A0DB-4E55-84AF-20D319480548}">
      <text>
        <r>
          <rPr>
            <b/>
            <sz val="9"/>
            <color indexed="81"/>
            <rFont val="Tahoma"/>
            <family val="2"/>
          </rPr>
          <t>Beheersdienst:</t>
        </r>
        <r>
          <rPr>
            <sz val="9"/>
            <color indexed="81"/>
            <rFont val="Tahoma"/>
            <family val="2"/>
          </rPr>
          <t xml:space="preserve">
Te noteren in formaat uu:mm, bvb 02:30 = 2u30. </t>
        </r>
      </text>
    </comment>
    <comment ref="F5" authorId="0" shapeId="0" xr:uid="{C1E4CE50-D027-4B81-8093-EA5746E5140C}">
      <text>
        <r>
          <rPr>
            <b/>
            <sz val="9"/>
            <color indexed="81"/>
            <rFont val="Tahoma"/>
            <family val="2"/>
          </rPr>
          <t>Beheersdienst:</t>
        </r>
        <r>
          <rPr>
            <sz val="9"/>
            <color indexed="81"/>
            <rFont val="Tahoma"/>
            <family val="2"/>
          </rPr>
          <t xml:space="preserve">
Te noteren in formaat uu:mm, bvb 02:30 = 2u30. </t>
        </r>
      </text>
    </comment>
    <comment ref="G5" authorId="0" shapeId="0" xr:uid="{35F5B6BF-406A-42F4-B6AD-F23992A312ED}">
      <text>
        <r>
          <rPr>
            <b/>
            <sz val="9"/>
            <color indexed="81"/>
            <rFont val="Tahoma"/>
            <family val="2"/>
          </rPr>
          <t>Beheersdienst:</t>
        </r>
        <r>
          <rPr>
            <sz val="9"/>
            <color indexed="81"/>
            <rFont val="Tahoma"/>
            <family val="2"/>
          </rPr>
          <t xml:space="preserve">
Te noteren in formaat uu:mm, bvb 02:30 = 2u30.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387F8CA5-3447-4DAE-9DAB-2F261CE22FE8}">
      <text>
        <r>
          <rPr>
            <b/>
            <sz val="9"/>
            <color indexed="81"/>
            <rFont val="Tahoma"/>
            <family val="2"/>
          </rPr>
          <t>Beheersdienst:</t>
        </r>
        <r>
          <rPr>
            <sz val="9"/>
            <color indexed="81"/>
            <rFont val="Tahoma"/>
            <family val="2"/>
          </rPr>
          <t xml:space="preserve">
Te noteren in formaat uu:mm, bvb 02:30 = 2u30. </t>
        </r>
      </text>
    </comment>
    <comment ref="F5" authorId="0" shapeId="0" xr:uid="{C7FCD620-DDA5-4374-9B58-C81827D08D24}">
      <text>
        <r>
          <rPr>
            <b/>
            <sz val="9"/>
            <color indexed="81"/>
            <rFont val="Tahoma"/>
            <family val="2"/>
          </rPr>
          <t>Beheersdienst:</t>
        </r>
        <r>
          <rPr>
            <sz val="9"/>
            <color indexed="81"/>
            <rFont val="Tahoma"/>
            <family val="2"/>
          </rPr>
          <t xml:space="preserve">
Te noteren in formaat uu:mm, bvb 02:30 = 2u30. </t>
        </r>
      </text>
    </comment>
    <comment ref="G5" authorId="0" shapeId="0" xr:uid="{8541208B-64BB-44DE-B1B6-89C775DA99B5}">
      <text>
        <r>
          <rPr>
            <b/>
            <sz val="9"/>
            <color indexed="81"/>
            <rFont val="Tahoma"/>
            <family val="2"/>
          </rPr>
          <t>Beheersdienst:</t>
        </r>
        <r>
          <rPr>
            <sz val="9"/>
            <color indexed="81"/>
            <rFont val="Tahoma"/>
            <family val="2"/>
          </rPr>
          <t xml:space="preserve">
Te noteren in formaat uu:mm, bvb 02:30 = 2u30.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C8D0E5ED-7D89-40E8-8D17-1BD367440E76}">
      <text>
        <r>
          <rPr>
            <b/>
            <sz val="9"/>
            <color indexed="81"/>
            <rFont val="Tahoma"/>
            <family val="2"/>
          </rPr>
          <t>Beheersdienst:</t>
        </r>
        <r>
          <rPr>
            <sz val="9"/>
            <color indexed="81"/>
            <rFont val="Tahoma"/>
            <family val="2"/>
          </rPr>
          <t xml:space="preserve">
Te noteren in formaat uu:mm, bvb 02:30 = 2u30. </t>
        </r>
      </text>
    </comment>
    <comment ref="F5" authorId="0" shapeId="0" xr:uid="{5972D85E-24C7-49A8-AF88-88F64F8F4322}">
      <text>
        <r>
          <rPr>
            <b/>
            <sz val="9"/>
            <color indexed="81"/>
            <rFont val="Tahoma"/>
            <family val="2"/>
          </rPr>
          <t>Beheersdienst:</t>
        </r>
        <r>
          <rPr>
            <sz val="9"/>
            <color indexed="81"/>
            <rFont val="Tahoma"/>
            <family val="2"/>
          </rPr>
          <t xml:space="preserve">
Te noteren in formaat uu:mm, bvb 02:30 = 2u30. </t>
        </r>
      </text>
    </comment>
    <comment ref="G5" authorId="0" shapeId="0" xr:uid="{60C9EC93-7640-45BF-AC41-1D20AB3D3CF2}">
      <text>
        <r>
          <rPr>
            <b/>
            <sz val="9"/>
            <color indexed="81"/>
            <rFont val="Tahoma"/>
            <family val="2"/>
          </rPr>
          <t>Beheersdienst:</t>
        </r>
        <r>
          <rPr>
            <sz val="9"/>
            <color indexed="81"/>
            <rFont val="Tahoma"/>
            <family val="2"/>
          </rPr>
          <t xml:space="preserve">
Te noteren in formaat uu:mm, bvb 02:30 = 2u30.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C529E8C3-3E45-4F79-8B44-E5F8A9BE178E}">
      <text>
        <r>
          <rPr>
            <b/>
            <sz val="9"/>
            <color indexed="81"/>
            <rFont val="Tahoma"/>
            <family val="2"/>
          </rPr>
          <t>Beheersdienst:</t>
        </r>
        <r>
          <rPr>
            <sz val="9"/>
            <color indexed="81"/>
            <rFont val="Tahoma"/>
            <family val="2"/>
          </rPr>
          <t xml:space="preserve">
Te noteren in formaat uu:mm, bvb 02:30 = 2u30. </t>
        </r>
      </text>
    </comment>
    <comment ref="F5" authorId="0" shapeId="0" xr:uid="{C7C03F3A-0B84-43D5-9E90-1AB2A37F7072}">
      <text>
        <r>
          <rPr>
            <b/>
            <sz val="9"/>
            <color indexed="81"/>
            <rFont val="Tahoma"/>
            <family val="2"/>
          </rPr>
          <t>Beheersdienst:</t>
        </r>
        <r>
          <rPr>
            <sz val="9"/>
            <color indexed="81"/>
            <rFont val="Tahoma"/>
            <family val="2"/>
          </rPr>
          <t xml:space="preserve">
Te noteren in formaat uu:mm, bvb 02:30 = 2u30. </t>
        </r>
      </text>
    </comment>
    <comment ref="G5" authorId="0" shapeId="0" xr:uid="{E2F18BC3-CDA9-4C10-8CDD-A28D4E9FE100}">
      <text>
        <r>
          <rPr>
            <b/>
            <sz val="9"/>
            <color indexed="81"/>
            <rFont val="Tahoma"/>
            <family val="2"/>
          </rPr>
          <t>Beheersdienst:</t>
        </r>
        <r>
          <rPr>
            <sz val="9"/>
            <color indexed="81"/>
            <rFont val="Tahoma"/>
            <family val="2"/>
          </rPr>
          <t xml:space="preserve">
Te noteren in formaat uu:mm, bvb 02:30 = 2u30.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D83D4B5A-8639-492D-AE44-E041708E7A7D}">
      <text>
        <r>
          <rPr>
            <b/>
            <sz val="9"/>
            <color indexed="81"/>
            <rFont val="Tahoma"/>
            <family val="2"/>
          </rPr>
          <t>Beheersdienst:</t>
        </r>
        <r>
          <rPr>
            <sz val="9"/>
            <color indexed="81"/>
            <rFont val="Tahoma"/>
            <family val="2"/>
          </rPr>
          <t xml:space="preserve">
Te noteren in formaat uu:mm, bvb 02:30 = 2u30. </t>
        </r>
      </text>
    </comment>
    <comment ref="F5" authorId="0" shapeId="0" xr:uid="{D7E8A619-99BC-42C6-8146-CE07229B1B7D}">
      <text>
        <r>
          <rPr>
            <b/>
            <sz val="9"/>
            <color indexed="81"/>
            <rFont val="Tahoma"/>
            <family val="2"/>
          </rPr>
          <t>Beheersdienst:</t>
        </r>
        <r>
          <rPr>
            <sz val="9"/>
            <color indexed="81"/>
            <rFont val="Tahoma"/>
            <family val="2"/>
          </rPr>
          <t xml:space="preserve">
Te noteren in formaat uu:mm, bvb 02:30 = 2u30. </t>
        </r>
      </text>
    </comment>
    <comment ref="G5" authorId="0" shapeId="0" xr:uid="{45AFDAEA-C518-4217-BBAC-F2AB67B61190}">
      <text>
        <r>
          <rPr>
            <b/>
            <sz val="9"/>
            <color indexed="81"/>
            <rFont val="Tahoma"/>
            <family val="2"/>
          </rPr>
          <t>Beheersdienst:</t>
        </r>
        <r>
          <rPr>
            <sz val="9"/>
            <color indexed="81"/>
            <rFont val="Tahoma"/>
            <family val="2"/>
          </rPr>
          <t xml:space="preserve">
Te noteren in formaat uu:mm, bvb 02:30 = 2u30.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665696F7-8F10-49DE-B34C-1B12852A3BCE}">
      <text>
        <r>
          <rPr>
            <b/>
            <sz val="9"/>
            <color indexed="81"/>
            <rFont val="Tahoma"/>
            <family val="2"/>
          </rPr>
          <t>Beheersdienst:</t>
        </r>
        <r>
          <rPr>
            <sz val="9"/>
            <color indexed="81"/>
            <rFont val="Tahoma"/>
            <family val="2"/>
          </rPr>
          <t xml:space="preserve">
Te noteren in formaat uu:mm, bvb 02:30 = 2u30. </t>
        </r>
      </text>
    </comment>
    <comment ref="F5" authorId="0" shapeId="0" xr:uid="{201E9D46-B909-4183-8636-FBD004644703}">
      <text>
        <r>
          <rPr>
            <b/>
            <sz val="9"/>
            <color indexed="81"/>
            <rFont val="Tahoma"/>
            <family val="2"/>
          </rPr>
          <t>Beheersdienst:</t>
        </r>
        <r>
          <rPr>
            <sz val="9"/>
            <color indexed="81"/>
            <rFont val="Tahoma"/>
            <family val="2"/>
          </rPr>
          <t xml:space="preserve">
Te noteren in formaat uu:mm, bvb 02:30 = 2u30. </t>
        </r>
      </text>
    </comment>
    <comment ref="G5" authorId="0" shapeId="0" xr:uid="{EB16FA7F-FD1B-4AE9-9B70-DA5545625D79}">
      <text>
        <r>
          <rPr>
            <b/>
            <sz val="9"/>
            <color indexed="81"/>
            <rFont val="Tahoma"/>
            <family val="2"/>
          </rPr>
          <t>Beheersdienst:</t>
        </r>
        <r>
          <rPr>
            <sz val="9"/>
            <color indexed="81"/>
            <rFont val="Tahoma"/>
            <family val="2"/>
          </rPr>
          <t xml:space="preserve">
Te noteren in formaat uu:mm, bvb 02:30 = 2u30.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BE3F31F5-B068-4F6A-9E93-FBDA46E2CD54}">
      <text>
        <r>
          <rPr>
            <b/>
            <sz val="9"/>
            <color indexed="81"/>
            <rFont val="Tahoma"/>
            <family val="2"/>
          </rPr>
          <t>Beheersdienst:</t>
        </r>
        <r>
          <rPr>
            <sz val="9"/>
            <color indexed="81"/>
            <rFont val="Tahoma"/>
            <family val="2"/>
          </rPr>
          <t xml:space="preserve">
Te noteren in formaat uu:mm, bvb 02:30 = 2u30. </t>
        </r>
      </text>
    </comment>
    <comment ref="F5" authorId="0" shapeId="0" xr:uid="{EC069B6B-E63B-4691-9755-C901151A6B55}">
      <text>
        <r>
          <rPr>
            <b/>
            <sz val="9"/>
            <color indexed="81"/>
            <rFont val="Tahoma"/>
            <family val="2"/>
          </rPr>
          <t>Beheersdienst:</t>
        </r>
        <r>
          <rPr>
            <sz val="9"/>
            <color indexed="81"/>
            <rFont val="Tahoma"/>
            <family val="2"/>
          </rPr>
          <t xml:space="preserve">
Te noteren in formaat uu:mm, bvb 02:30 = 2u30. </t>
        </r>
      </text>
    </comment>
    <comment ref="G5" authorId="0" shapeId="0" xr:uid="{EADAD0AC-2678-4677-8CF6-41BC733C1814}">
      <text>
        <r>
          <rPr>
            <b/>
            <sz val="9"/>
            <color indexed="81"/>
            <rFont val="Tahoma"/>
            <family val="2"/>
          </rPr>
          <t>Beheersdienst:</t>
        </r>
        <r>
          <rPr>
            <sz val="9"/>
            <color indexed="81"/>
            <rFont val="Tahoma"/>
            <family val="2"/>
          </rPr>
          <t xml:space="preserve">
Te noteren in formaat uu:mm, bvb 02:30 = 2u30.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Nadine Vantomme</author>
  </authors>
  <commentList>
    <comment ref="E5" authorId="0" shapeId="0" xr:uid="{F7CD7B21-99DD-482D-A6CB-B164D26C6129}">
      <text>
        <r>
          <rPr>
            <b/>
            <sz val="9"/>
            <color indexed="81"/>
            <rFont val="Tahoma"/>
            <family val="2"/>
          </rPr>
          <t>Beheersdienst:</t>
        </r>
        <r>
          <rPr>
            <sz val="9"/>
            <color indexed="81"/>
            <rFont val="Tahoma"/>
            <family val="2"/>
          </rPr>
          <t xml:space="preserve">
Te noteren in formaat uu:mm, bvb 02:30 = 2u30. </t>
        </r>
      </text>
    </comment>
    <comment ref="F5" authorId="0" shapeId="0" xr:uid="{59B057E9-DC24-48B6-BFA5-8DB5E3A82E75}">
      <text>
        <r>
          <rPr>
            <b/>
            <sz val="9"/>
            <color indexed="81"/>
            <rFont val="Tahoma"/>
            <family val="2"/>
          </rPr>
          <t>Beheersdienst:</t>
        </r>
        <r>
          <rPr>
            <sz val="9"/>
            <color indexed="81"/>
            <rFont val="Tahoma"/>
            <family val="2"/>
          </rPr>
          <t xml:space="preserve">
Te noteren in formaat uu:mm, bvb 02:30 = 2u30. </t>
        </r>
      </text>
    </comment>
    <comment ref="G5" authorId="0" shapeId="0" xr:uid="{0F2398FE-1F5B-49DF-AE15-B0B4A8EE5F52}">
      <text>
        <r>
          <rPr>
            <b/>
            <sz val="9"/>
            <color indexed="81"/>
            <rFont val="Tahoma"/>
            <family val="2"/>
          </rPr>
          <t>Beheersdienst:</t>
        </r>
        <r>
          <rPr>
            <sz val="9"/>
            <color indexed="81"/>
            <rFont val="Tahoma"/>
            <family val="2"/>
          </rPr>
          <t xml:space="preserve">
Te noteren in formaat uu:mm, bvb 02:30 = 2u30. </t>
        </r>
      </text>
    </comment>
  </commentList>
</comments>
</file>

<file path=xl/sharedStrings.xml><?xml version="1.0" encoding="utf-8"?>
<sst xmlns="http://schemas.openxmlformats.org/spreadsheetml/2006/main" count="252" uniqueCount="88">
  <si>
    <t>INSTRUCTIE TIJDSREGISTRATIE</t>
  </si>
  <si>
    <t>1)</t>
  </si>
  <si>
    <t>Vul op het tabblad START het projectnummer, werkgever, naam personeelslid en tewerkstellingspercentage in.</t>
  </si>
  <si>
    <t>Gebruik één document per personeelslid.</t>
  </si>
  <si>
    <t>2)</t>
  </si>
  <si>
    <t>Geef op de dagen waarop gewerkt werd in het kader van project:</t>
  </si>
  <si>
    <r>
      <t xml:space="preserve">° een </t>
    </r>
    <r>
      <rPr>
        <b/>
        <sz val="11"/>
        <color theme="1"/>
        <rFont val="Calibri"/>
        <family val="2"/>
        <scheme val="minor"/>
      </rPr>
      <t xml:space="preserve">duidelijke </t>
    </r>
    <r>
      <rPr>
        <sz val="11"/>
        <color theme="1"/>
        <rFont val="Calibri"/>
        <family val="2"/>
        <scheme val="minor"/>
      </rPr>
      <t>omschrijving van de activiteit zodat we die activiteit rechtstreeks kunnen linken aan het project.</t>
    </r>
  </si>
  <si>
    <t>° de werkelijk gepresteerde uren in het kader van de activiteit in uurnotatie: vb 6:50 (6 u en 50 min gewerkt)</t>
  </si>
  <si>
    <t>3)</t>
  </si>
  <si>
    <r>
      <t>Wijzig de naam van het bestand naar "</t>
    </r>
    <r>
      <rPr>
        <sz val="11"/>
        <color rgb="FF0070C0"/>
        <rFont val="Calibri"/>
        <family val="2"/>
        <scheme val="minor"/>
      </rPr>
      <t>NAAM_tijdsregistratie_2026</t>
    </r>
    <r>
      <rPr>
        <sz val="11"/>
        <color theme="1"/>
        <rFont val="Calibri"/>
        <family val="2"/>
        <scheme val="minor"/>
      </rPr>
      <t xml:space="preserve">". Bv. </t>
    </r>
    <r>
      <rPr>
        <sz val="11"/>
        <color rgb="FF0070C0"/>
        <rFont val="Calibri"/>
        <family val="2"/>
        <scheme val="minor"/>
      </rPr>
      <t>JanJanssen_tijdsregistratie_2026</t>
    </r>
  </si>
  <si>
    <t>4)</t>
  </si>
  <si>
    <t xml:space="preserve">Voeg het ingevulde excelbestand toe bij de bijlagen van de declaratie. </t>
  </si>
  <si>
    <t>5)</t>
  </si>
  <si>
    <r>
      <t xml:space="preserve">Op het tabblad START kan je het totaal aantal gewerkte uren vinden. Deze uren geef je in bij de declaratie bij de facturen in het plattelandsloket, samen met het </t>
    </r>
    <r>
      <rPr>
        <b/>
        <sz val="11"/>
        <rFont val="Calibri"/>
        <family val="2"/>
        <scheme val="minor"/>
      </rPr>
      <t>voltijds</t>
    </r>
    <r>
      <rPr>
        <sz val="11"/>
        <rFont val="Calibri"/>
        <family val="2"/>
        <scheme val="minor"/>
      </rPr>
      <t xml:space="preserve"> brutoloon van het personeelslid.</t>
    </r>
  </si>
  <si>
    <r>
      <t xml:space="preserve">Per document geef je één lijn in het plattelandsloket in. 
Bij de factuurdatum vul je de datum van de eerste maand in, bij het selecteren van de kostencategorie "personeelskosten" krijg je ook de mogelijkheid om de laatste datum = "periode einde" in te vullen.
Het is belangrijk dat je het </t>
    </r>
    <r>
      <rPr>
        <b/>
        <sz val="11"/>
        <rFont val="Calibri"/>
        <family val="2"/>
        <scheme val="minor"/>
      </rPr>
      <t>voltijds</t>
    </r>
    <r>
      <rPr>
        <sz val="11"/>
        <rFont val="Calibri"/>
        <family val="2"/>
        <scheme val="minor"/>
      </rPr>
      <t xml:space="preserve"> brutoloon invult en daaronder de som van de uren die je vindt op het tabblad "START"</t>
    </r>
  </si>
  <si>
    <t>6)</t>
  </si>
  <si>
    <r>
      <t xml:space="preserve">Tabblad SUT geeft de totale personeelskost weer als je werkt met een </t>
    </r>
    <r>
      <rPr>
        <b/>
        <sz val="11"/>
        <rFont val="Calibri"/>
        <family val="2"/>
        <scheme val="minor"/>
      </rPr>
      <t>loonfiche,</t>
    </r>
    <r>
      <rPr>
        <sz val="11"/>
        <rFont val="Calibri"/>
        <family val="2"/>
        <scheme val="minor"/>
      </rPr>
      <t xml:space="preserve"> deze berekening moet gelijk zijn aan de berekening in het plattelandsloket. 
Deze gegevens moet je ook invullen in het loket als je met een loonfiche werkt.</t>
    </r>
  </si>
  <si>
    <t>7)</t>
  </si>
  <si>
    <r>
      <t xml:space="preserve">Tabblad VUT geeft de totale personeelskost weer als je werkt met het </t>
    </r>
    <r>
      <rPr>
        <b/>
        <sz val="11"/>
        <rFont val="Calibri"/>
        <family val="2"/>
        <scheme val="minor"/>
      </rPr>
      <t>vast uurtarief</t>
    </r>
    <r>
      <rPr>
        <sz val="11"/>
        <rFont val="Calibri"/>
        <family val="2"/>
        <scheme val="minor"/>
      </rPr>
      <t xml:space="preserve">, deze berekening moet gelijk zijn aan de berekening in het plattelandsloket. 
Deze gegevens moet je ook invullen als je met een vast uurtarief werkt.
Het tabblad </t>
    </r>
    <r>
      <rPr>
        <b/>
        <sz val="11"/>
        <rFont val="Calibri"/>
        <family val="2"/>
        <scheme val="minor"/>
      </rPr>
      <t>VUT</t>
    </r>
    <r>
      <rPr>
        <sz val="11"/>
        <rFont val="Calibri"/>
        <family val="2"/>
        <scheme val="minor"/>
      </rPr>
      <t xml:space="preserve"> wordt enkel gebruikt </t>
    </r>
    <r>
      <rPr>
        <b/>
        <sz val="11"/>
        <rFont val="Calibri"/>
        <family val="2"/>
        <scheme val="minor"/>
      </rPr>
      <t>voor eigenaars van kmo's die geen loonfiche hebben</t>
    </r>
  </si>
  <si>
    <t xml:space="preserve">8) </t>
  </si>
  <si>
    <t>Wat geef je in het plattelandsloket in?</t>
  </si>
  <si>
    <r>
      <t xml:space="preserve">Per document geef je één lijn in het plattelandsloket in. 
Bij de factuurdatum vul je de datum van de eerste maand in, bij het selecteren van de kostencategorie "personeelskosten" krijg je ook de mogelijkheid om de laatste datum = "periode einde" in te vullen. Beide data moeten in hetzelfde kalenderjaar liggen. Indien je over verschillende kalenderjaren wilt indienen moet je 2 lijnen gebruiken.
Je vult de andere vakken in.
Rechts kies je SUT of VUT (meer uitleg vind je hierboven).
Je vult het </t>
    </r>
    <r>
      <rPr>
        <b/>
        <sz val="11"/>
        <rFont val="Calibri"/>
        <family val="2"/>
        <scheme val="minor"/>
      </rPr>
      <t>voltijds brutoloon</t>
    </r>
    <r>
      <rPr>
        <sz val="11"/>
        <rFont val="Calibri"/>
        <family val="2"/>
        <scheme val="minor"/>
      </rPr>
      <t xml:space="preserve"> in. ( Indien je het tabblad SUT in deze excel hebt ingevuld kan je dit hieruit overnemen)
Daaronder vul je de som van de uren in die je vindt op het tabblad "START" in het formaat </t>
    </r>
    <r>
      <rPr>
        <b/>
        <sz val="11"/>
        <rFont val="Calibri"/>
        <family val="2"/>
        <scheme val="minor"/>
      </rPr>
      <t>uren:min</t>
    </r>
    <r>
      <rPr>
        <sz val="11"/>
        <rFont val="Calibri"/>
        <family val="2"/>
        <scheme val="minor"/>
      </rPr>
      <t xml:space="preserve"> vb 2 u  wordt ingevuld als </t>
    </r>
    <r>
      <rPr>
        <b/>
        <sz val="11"/>
        <color rgb="FFFF0000"/>
        <rFont val="Calibri"/>
        <family val="2"/>
        <scheme val="minor"/>
      </rPr>
      <t>2:00</t>
    </r>
  </si>
  <si>
    <t>Niet subsidiabele personeelskosten:</t>
  </si>
  <si>
    <t>loonkosten voor loutere supervisie</t>
  </si>
  <si>
    <t>uitgaven voor extralegale voordelen als groepsverzekeringen, extralegaal pensioen, 
hospitalisatieverzekering, …</t>
  </si>
  <si>
    <t>beroepskleding, verzekering burgerlijke aansprakelijkheid</t>
  </si>
  <si>
    <t>kosten voor aanwerving</t>
  </si>
  <si>
    <t>ontslagvergoeding, opzegvergoeding</t>
  </si>
  <si>
    <t>PROJECTNUMMER:</t>
  </si>
  <si>
    <t>WERKGEVER:</t>
  </si>
  <si>
    <t>NAAM PERSONEELSLID:</t>
  </si>
  <si>
    <t>TEWERKSTELLINGSPERCENTAGE:</t>
  </si>
  <si>
    <t>1 2026</t>
  </si>
  <si>
    <t>uu:mm:ss</t>
  </si>
  <si>
    <t>2 2026</t>
  </si>
  <si>
    <t>3 2026</t>
  </si>
  <si>
    <t>4 2026</t>
  </si>
  <si>
    <t>5 2026</t>
  </si>
  <si>
    <t>6 2026</t>
  </si>
  <si>
    <t>7 2026</t>
  </si>
  <si>
    <t>8 2026</t>
  </si>
  <si>
    <t>9 2026</t>
  </si>
  <si>
    <t>10 2026</t>
  </si>
  <si>
    <t>11 2026</t>
  </si>
  <si>
    <t>12 2026</t>
  </si>
  <si>
    <t>TOTAAL</t>
  </si>
  <si>
    <t>Werkgever</t>
  </si>
  <si>
    <t>personeelslid</t>
  </si>
  <si>
    <t>jaar</t>
  </si>
  <si>
    <t>Brutoloon</t>
  </si>
  <si>
    <t>tewerkstellingspercentage</t>
  </si>
  <si>
    <t>Brutoloon verrekekend naar 100%</t>
  </si>
  <si>
    <t>SUT (brutoloon *1,2%)</t>
  </si>
  <si>
    <t>aantal gewerkte uren</t>
  </si>
  <si>
    <t>omrekening</t>
  </si>
  <si>
    <t>in te brengen personeelskost</t>
  </si>
  <si>
    <t>Voorbeeldlijn mag je op 0 zetten</t>
  </si>
  <si>
    <t>januari</t>
  </si>
  <si>
    <t>licht groene cellen manueel invullen</t>
  </si>
  <si>
    <t>februari</t>
  </si>
  <si>
    <t>maart</t>
  </si>
  <si>
    <t>april</t>
  </si>
  <si>
    <t>mei</t>
  </si>
  <si>
    <t>juni</t>
  </si>
  <si>
    <t>juli</t>
  </si>
  <si>
    <t>augustus</t>
  </si>
  <si>
    <t>september</t>
  </si>
  <si>
    <t>oktober</t>
  </si>
  <si>
    <t>november</t>
  </si>
  <si>
    <t>december</t>
  </si>
  <si>
    <t>Dit hoef je in principe niet meer in te vullen, je kan op het tabblad "START" ook de uren vinden die je kan gebruiken voor in het plattelandsloket.</t>
  </si>
  <si>
    <t>Deze zaken moet je invullen in het plattelandsloket.</t>
  </si>
  <si>
    <t>werkgever</t>
  </si>
  <si>
    <t>VUT</t>
  </si>
  <si>
    <t>Voorbeeldlijn</t>
  </si>
  <si>
    <t>Voor de berekening van de totale loonkosten is een tijdsregistratie uitgedrukt in werkuren nodig. De wettelijke maxima bedragen 11 uren per dag en 50 uren per week. Overuren zijn niet subsidiabel.</t>
  </si>
  <si>
    <r>
      <t xml:space="preserve">Omschrijving werkzaamheden </t>
    </r>
    <r>
      <rPr>
        <sz val="11"/>
        <color rgb="FFFF0000"/>
        <rFont val="Calibri"/>
        <family val="2"/>
        <scheme val="minor"/>
      </rPr>
      <t>per activiteit</t>
    </r>
    <r>
      <rPr>
        <sz val="11"/>
        <color theme="1"/>
        <rFont val="Calibri"/>
        <family val="2"/>
        <scheme val="minor"/>
      </rPr>
      <t xml:space="preserve"> invullen</t>
    </r>
  </si>
  <si>
    <t>dag</t>
  </si>
  <si>
    <t>maand</t>
  </si>
  <si>
    <t>jaartal</t>
  </si>
  <si>
    <t xml:space="preserve">Totaal aantal gewerkte uren voor deze  maand </t>
  </si>
  <si>
    <t>Controle maximale uren per week (50u/week)</t>
  </si>
  <si>
    <t>Controle maximale uren per dag</t>
  </si>
  <si>
    <t xml:space="preserve">Projectnaam: </t>
  </si>
  <si>
    <t>gewerkte uren Project1 (formaat uu:mm)</t>
  </si>
  <si>
    <t>gewerkte uren Project2(formaat uu:mm)</t>
  </si>
  <si>
    <t>gewerkte uren Project3 (formaat uu:mm)</t>
  </si>
  <si>
    <t xml:space="preserve">Zijn er onvoldoende lijnen voor de activiteiten van één bepaalde dag, dan je de dag aanpassen in kolom B van een dag die geen 4 activiteiten telt. Lijnen invoegen is niet mogelijk.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</si>
</sst>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_ ;\-#,##0.00\ "/>
    <numFmt numFmtId="165" formatCode="_ [$€-813]\ * #,##0.00_ ;_ [$€-813]\ * \-#,##0.00_ ;_ [$€-813]\ * &quot;-&quot;??_ ;_ @_ "/>
    <numFmt numFmtId="166" formatCode="#,##0.00\ [$€-1];[Red]\-#,##0.00\ [$€-1]"/>
    <numFmt numFmtId="167" formatCode="&quot;€&quot;\ #,##0.00"/>
    <numFmt numFmtId="168" formatCode="[$-F400]h:mm:ss\ AM/PM"/>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sz val="11"/>
      <name val="Calibri"/>
      <family val="2"/>
      <scheme val="minor"/>
    </font>
    <font>
      <b/>
      <sz val="11"/>
      <name val="Calibri"/>
      <family val="2"/>
      <scheme val="minor"/>
    </font>
    <font>
      <b/>
      <sz val="11"/>
      <color rgb="FFFF0000"/>
      <name val="Calibri"/>
      <family val="2"/>
      <scheme val="minor"/>
    </font>
    <font>
      <sz val="11"/>
      <color rgb="FFFF0000"/>
      <name val="Calibri"/>
      <family val="2"/>
      <scheme val="minor"/>
    </font>
    <font>
      <b/>
      <sz val="14"/>
      <color theme="1"/>
      <name val="Calibri"/>
      <family val="2"/>
      <scheme val="minor"/>
    </font>
    <font>
      <sz val="8"/>
      <color theme="1"/>
      <name val="Calibri"/>
      <family val="2"/>
      <scheme val="minor"/>
    </font>
    <font>
      <b/>
      <sz val="9"/>
      <color indexed="81"/>
      <name val="Tahoma"/>
      <family val="2"/>
    </font>
    <font>
      <sz val="9"/>
      <color indexed="81"/>
      <name val="Tahoma"/>
      <family val="2"/>
    </font>
  </fonts>
  <fills count="9">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7FFF7"/>
        <bgColor indexed="64"/>
      </patternFill>
    </fill>
    <fill>
      <patternFill patternType="solid">
        <fgColor rgb="FFF6FFF3"/>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94">
    <xf numFmtId="0" fontId="0" fillId="0" borderId="0" xfId="0"/>
    <xf numFmtId="0" fontId="2" fillId="0" borderId="0" xfId="0" applyFont="1"/>
    <xf numFmtId="0" fontId="4" fillId="0" borderId="0" xfId="0" applyFont="1"/>
    <xf numFmtId="0" fontId="4" fillId="0" borderId="0" xfId="0" applyFont="1" applyAlignment="1">
      <alignment horizontal="left" wrapText="1"/>
    </xf>
    <xf numFmtId="0" fontId="7" fillId="0" borderId="0" xfId="0" applyFont="1"/>
    <xf numFmtId="0" fontId="2" fillId="0" borderId="0" xfId="0" applyFont="1" applyAlignment="1">
      <alignment horizontal="right"/>
    </xf>
    <xf numFmtId="0" fontId="0" fillId="3" borderId="0" xfId="0" applyFill="1" applyAlignment="1">
      <alignment horizontal="right"/>
    </xf>
    <xf numFmtId="46" fontId="0" fillId="3" borderId="0" xfId="0" applyNumberFormat="1" applyFill="1" applyAlignment="1">
      <alignment horizontal="center"/>
    </xf>
    <xf numFmtId="0" fontId="0" fillId="3" borderId="0" xfId="0" applyFill="1"/>
    <xf numFmtId="0" fontId="2" fillId="3" borderId="0" xfId="0" applyFont="1" applyFill="1" applyAlignment="1">
      <alignment horizontal="right"/>
    </xf>
    <xf numFmtId="46" fontId="2" fillId="3" borderId="0" xfId="0" applyNumberFormat="1" applyFont="1" applyFill="1" applyAlignment="1">
      <alignment horizontal="center"/>
    </xf>
    <xf numFmtId="0" fontId="2" fillId="3" borderId="0" xfId="0" applyFont="1" applyFill="1"/>
    <xf numFmtId="0" fontId="2" fillId="0" borderId="6" xfId="0" applyFont="1" applyBorder="1" applyAlignment="1">
      <alignment horizontal="center" textRotation="90"/>
    </xf>
    <xf numFmtId="0" fontId="0" fillId="4" borderId="0" xfId="0" applyFill="1"/>
    <xf numFmtId="46" fontId="0" fillId="0" borderId="0" xfId="0" applyNumberFormat="1"/>
    <xf numFmtId="0" fontId="0" fillId="0" borderId="5" xfId="0" applyBorder="1" applyAlignment="1">
      <alignment horizontal="center" vertical="center"/>
    </xf>
    <xf numFmtId="0" fontId="0" fillId="0" borderId="5" xfId="0" applyBorder="1"/>
    <xf numFmtId="165" fontId="0" fillId="0" borderId="5" xfId="0" applyNumberFormat="1" applyBorder="1"/>
    <xf numFmtId="46" fontId="0" fillId="4" borderId="5" xfId="0" applyNumberFormat="1" applyFill="1" applyBorder="1"/>
    <xf numFmtId="46" fontId="0" fillId="0" borderId="5" xfId="0" applyNumberFormat="1" applyBorder="1"/>
    <xf numFmtId="0" fontId="0" fillId="0" borderId="0" xfId="0" applyAlignment="1">
      <alignment horizontal="center" vertical="center"/>
    </xf>
    <xf numFmtId="0" fontId="8" fillId="0" borderId="0" xfId="0" applyFont="1" applyAlignment="1">
      <alignment horizontal="left" vertical="center"/>
    </xf>
    <xf numFmtId="0" fontId="2" fillId="0" borderId="1" xfId="0" applyFont="1" applyBorder="1" applyAlignment="1">
      <alignment horizontal="center" vertical="center" textRotation="90"/>
    </xf>
    <xf numFmtId="0" fontId="2" fillId="0" borderId="1" xfId="0" applyFont="1" applyBorder="1" applyAlignment="1">
      <alignment horizontal="center" textRotation="90"/>
    </xf>
    <xf numFmtId="0" fontId="0" fillId="4" borderId="5" xfId="0" applyFill="1" applyBorder="1" applyAlignment="1">
      <alignment horizontal="center" vertical="center"/>
    </xf>
    <xf numFmtId="0" fontId="0" fillId="4" borderId="5" xfId="0" applyFill="1" applyBorder="1"/>
    <xf numFmtId="165" fontId="0" fillId="4" borderId="5" xfId="0" applyNumberFormat="1" applyFill="1" applyBorder="1"/>
    <xf numFmtId="0" fontId="0" fillId="0" borderId="4" xfId="0" applyBorder="1" applyAlignment="1">
      <alignment horizontal="center" vertical="center"/>
    </xf>
    <xf numFmtId="0" fontId="0" fillId="0" borderId="7" xfId="0" applyBorder="1" applyAlignment="1">
      <alignment horizontal="center" vertical="center"/>
    </xf>
    <xf numFmtId="46" fontId="2" fillId="0" borderId="0" xfId="0" applyNumberFormat="1" applyFont="1"/>
    <xf numFmtId="0" fontId="2" fillId="5" borderId="0" xfId="0" applyFont="1" applyFill="1" applyAlignment="1">
      <alignment horizontal="right"/>
    </xf>
    <xf numFmtId="165" fontId="2" fillId="5" borderId="0" xfId="0" applyNumberFormat="1" applyFont="1" applyFill="1"/>
    <xf numFmtId="0" fontId="0" fillId="0" borderId="0" xfId="0" applyAlignment="1">
      <alignment horizontal="left" vertical="center"/>
    </xf>
    <xf numFmtId="166" fontId="0" fillId="0" borderId="0" xfId="0" applyNumberFormat="1"/>
    <xf numFmtId="165" fontId="0" fillId="0" borderId="0" xfId="0" applyNumberFormat="1"/>
    <xf numFmtId="0" fontId="0" fillId="0" borderId="0" xfId="0" applyAlignment="1">
      <alignment horizontal="center"/>
    </xf>
    <xf numFmtId="167" fontId="2" fillId="0" borderId="0" xfId="0" applyNumberFormat="1" applyFont="1" applyAlignment="1">
      <alignment horizontal="center"/>
    </xf>
    <xf numFmtId="17" fontId="0" fillId="0" borderId="0" xfId="0" applyNumberFormat="1" applyAlignment="1">
      <alignment horizontal="center"/>
    </xf>
    <xf numFmtId="0" fontId="0" fillId="0" borderId="8" xfId="0" applyBorder="1"/>
    <xf numFmtId="0" fontId="0" fillId="0" borderId="9" xfId="0" applyBorder="1" applyAlignment="1">
      <alignment horizontal="center"/>
    </xf>
    <xf numFmtId="0" fontId="9" fillId="0" borderId="10" xfId="0" applyFont="1" applyBorder="1" applyAlignment="1">
      <alignment horizontal="center" wrapText="1"/>
    </xf>
    <xf numFmtId="0" fontId="0" fillId="0" borderId="11" xfId="0" applyBorder="1"/>
    <xf numFmtId="0" fontId="0" fillId="7" borderId="13" xfId="0" applyFill="1" applyBorder="1" applyAlignment="1">
      <alignment wrapText="1"/>
    </xf>
    <xf numFmtId="0" fontId="0" fillId="7" borderId="5" xfId="0" applyFill="1" applyBorder="1" applyAlignment="1">
      <alignment horizontal="center"/>
    </xf>
    <xf numFmtId="0" fontId="0" fillId="8" borderId="5" xfId="0" applyFill="1" applyBorder="1" applyAlignment="1">
      <alignment horizontal="center"/>
    </xf>
    <xf numFmtId="20" fontId="0" fillId="8" borderId="14" xfId="0" applyNumberFormat="1" applyFill="1" applyBorder="1" applyAlignment="1">
      <alignment horizontal="center"/>
    </xf>
    <xf numFmtId="14" fontId="0" fillId="0" borderId="0" xfId="0" applyNumberFormat="1"/>
    <xf numFmtId="20" fontId="0" fillId="0" borderId="0" xfId="0" applyNumberFormat="1"/>
    <xf numFmtId="46" fontId="2" fillId="0" borderId="0" xfId="0" applyNumberFormat="1" applyFont="1" applyAlignment="1">
      <alignment horizontal="center"/>
    </xf>
    <xf numFmtId="10" fontId="0" fillId="0" borderId="0" xfId="1" applyNumberFormat="1" applyFont="1" applyAlignment="1" applyProtection="1">
      <alignment horizontal="center"/>
    </xf>
    <xf numFmtId="0" fontId="2" fillId="0" borderId="0" xfId="0" applyFont="1" applyAlignment="1">
      <alignment horizontal="center" wrapText="1"/>
    </xf>
    <xf numFmtId="46" fontId="0" fillId="0" borderId="0" xfId="0" applyNumberFormat="1" applyAlignment="1">
      <alignment horizontal="center"/>
    </xf>
    <xf numFmtId="0" fontId="0" fillId="0" borderId="0" xfId="0" quotePrefix="1" applyAlignment="1">
      <alignment horizontal="center"/>
    </xf>
    <xf numFmtId="168" fontId="0" fillId="0" borderId="0" xfId="0" applyNumberFormat="1"/>
    <xf numFmtId="0" fontId="0" fillId="8" borderId="13" xfId="0" applyFill="1" applyBorder="1" applyAlignment="1" applyProtection="1">
      <alignment wrapText="1"/>
      <protection locked="0"/>
    </xf>
    <xf numFmtId="0" fontId="0" fillId="8" borderId="5" xfId="0" applyFill="1" applyBorder="1" applyAlignment="1" applyProtection="1">
      <alignment horizontal="center"/>
      <protection locked="0"/>
    </xf>
    <xf numFmtId="0" fontId="0" fillId="2" borderId="12" xfId="0" applyFill="1" applyBorder="1" applyAlignment="1">
      <alignment horizontal="center"/>
    </xf>
    <xf numFmtId="0" fontId="0" fillId="8" borderId="13" xfId="0" applyFill="1" applyBorder="1" applyAlignment="1">
      <alignment wrapText="1"/>
    </xf>
    <xf numFmtId="168" fontId="0" fillId="0" borderId="0" xfId="0" quotePrefix="1" applyNumberFormat="1" applyAlignment="1">
      <alignment horizontal="center"/>
    </xf>
    <xf numFmtId="0" fontId="2" fillId="0" borderId="5" xfId="0" applyFont="1" applyBorder="1" applyAlignment="1">
      <alignment horizontal="center" vertical="center" textRotation="90"/>
    </xf>
    <xf numFmtId="0" fontId="2" fillId="0" borderId="5" xfId="0" applyFont="1" applyBorder="1" applyAlignment="1">
      <alignment horizontal="center" textRotation="90"/>
    </xf>
    <xf numFmtId="0" fontId="0" fillId="4" borderId="1" xfId="0" applyFill="1" applyBorder="1" applyAlignment="1">
      <alignment horizontal="center" vertical="center"/>
    </xf>
    <xf numFmtId="0" fontId="0" fillId="4" borderId="1" xfId="0" applyFill="1" applyBorder="1"/>
    <xf numFmtId="164" fontId="0" fillId="4" borderId="1" xfId="0" applyNumberFormat="1" applyFill="1" applyBorder="1"/>
    <xf numFmtId="10" fontId="0" fillId="4" borderId="1" xfId="0" applyNumberFormat="1" applyFill="1" applyBorder="1"/>
    <xf numFmtId="2" fontId="0" fillId="4" borderId="1" xfId="0" applyNumberFormat="1" applyFill="1" applyBorder="1"/>
    <xf numFmtId="165" fontId="0" fillId="4" borderId="1" xfId="0" applyNumberFormat="1" applyFill="1" applyBorder="1"/>
    <xf numFmtId="46" fontId="0" fillId="4" borderId="0" xfId="0" applyNumberFormat="1" applyFill="1"/>
    <xf numFmtId="2" fontId="0" fillId="4" borderId="0" xfId="0" applyNumberFormat="1" applyFill="1"/>
    <xf numFmtId="0" fontId="0" fillId="0" borderId="1" xfId="0" applyBorder="1" applyAlignment="1">
      <alignment horizontal="center" vertical="center"/>
    </xf>
    <xf numFmtId="0" fontId="0" fillId="0" borderId="1" xfId="0" applyBorder="1"/>
    <xf numFmtId="164" fontId="0" fillId="0" borderId="1" xfId="0" applyNumberFormat="1" applyBorder="1"/>
    <xf numFmtId="10" fontId="0" fillId="0" borderId="1" xfId="0" applyNumberFormat="1" applyBorder="1"/>
    <xf numFmtId="2" fontId="0" fillId="0" borderId="1" xfId="0" applyNumberFormat="1" applyBorder="1"/>
    <xf numFmtId="165" fontId="0" fillId="0" borderId="1" xfId="0" applyNumberFormat="1" applyBorder="1"/>
    <xf numFmtId="2" fontId="0" fillId="0" borderId="0" xfId="0" applyNumberFormat="1"/>
    <xf numFmtId="164" fontId="0" fillId="2" borderId="5" xfId="0" applyNumberFormat="1" applyFill="1" applyBorder="1"/>
    <xf numFmtId="10" fontId="0" fillId="2" borderId="5" xfId="0" applyNumberFormat="1" applyFill="1" applyBorder="1"/>
    <xf numFmtId="2" fontId="0" fillId="0" borderId="5" xfId="0" applyNumberFormat="1" applyBorder="1"/>
    <xf numFmtId="0" fontId="0" fillId="2" borderId="0" xfId="0" applyFill="1" applyAlignment="1">
      <alignment horizontal="left" vertical="center"/>
    </xf>
    <xf numFmtId="164" fontId="0" fillId="0" borderId="5" xfId="0" applyNumberFormat="1" applyBorder="1"/>
    <xf numFmtId="10" fontId="0" fillId="0" borderId="5" xfId="0" applyNumberFormat="1" applyBorder="1"/>
    <xf numFmtId="0" fontId="0" fillId="6" borderId="0" xfId="0" applyFill="1" applyAlignment="1">
      <alignment horizontal="left" wrapText="1"/>
    </xf>
    <xf numFmtId="0" fontId="2" fillId="0" borderId="0" xfId="0" applyFont="1" applyAlignment="1">
      <alignment horizontal="right" wrapText="1"/>
    </xf>
    <xf numFmtId="0" fontId="2"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0" fillId="2" borderId="1" xfId="0" applyFill="1" applyBorder="1" applyAlignment="1" applyProtection="1">
      <alignment horizontal="center"/>
      <protection locked="0"/>
    </xf>
    <xf numFmtId="0" fontId="0" fillId="2" borderId="2" xfId="0" applyFill="1" applyBorder="1" applyAlignment="1" applyProtection="1">
      <alignment horizontal="left"/>
      <protection locked="0"/>
    </xf>
    <xf numFmtId="0" fontId="0" fillId="2" borderId="3" xfId="0" applyFill="1" applyBorder="1" applyAlignment="1" applyProtection="1">
      <alignment horizontal="left"/>
      <protection locked="0"/>
    </xf>
    <xf numFmtId="0" fontId="0" fillId="2" borderId="4" xfId="0" applyFill="1" applyBorder="1" applyAlignment="1" applyProtection="1">
      <alignment horizontal="left"/>
      <protection locked="0"/>
    </xf>
    <xf numFmtId="9" fontId="0" fillId="2" borderId="5" xfId="0" applyNumberFormat="1"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0" borderId="5" xfId="0" applyBorder="1" applyAlignment="1">
      <alignment horizontal="center" vertical="center" wrapText="1"/>
    </xf>
  </cellXfs>
  <cellStyles count="2">
    <cellStyle name="Procent" xfId="1" builtinId="5"/>
    <cellStyle name="Standaard" xfId="0" builtinId="0"/>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198783</xdr:colOff>
      <xdr:row>14</xdr:row>
      <xdr:rowOff>579783</xdr:rowOff>
    </xdr:from>
    <xdr:to>
      <xdr:col>23</xdr:col>
      <xdr:colOff>471718</xdr:colOff>
      <xdr:row>24</xdr:row>
      <xdr:rowOff>123696</xdr:rowOff>
    </xdr:to>
    <xdr:pic>
      <xdr:nvPicPr>
        <xdr:cNvPr id="2" name="Afbeelding 1">
          <a:extLst>
            <a:ext uri="{FF2B5EF4-FFF2-40B4-BE49-F238E27FC236}">
              <a16:creationId xmlns:a16="http://schemas.microsoft.com/office/drawing/2014/main" id="{97886B4A-5B68-4BF5-8EAB-7976D6F55174}"/>
            </a:ext>
          </a:extLst>
        </xdr:cNvPr>
        <xdr:cNvPicPr>
          <a:picLocks noChangeAspect="1"/>
        </xdr:cNvPicPr>
      </xdr:nvPicPr>
      <xdr:blipFill>
        <a:blip xmlns:r="http://schemas.openxmlformats.org/officeDocument/2006/relationships" r:embed="rId1"/>
        <a:stretch>
          <a:fillRect/>
        </a:stretch>
      </xdr:blipFill>
      <xdr:spPr>
        <a:xfrm>
          <a:off x="7782588" y="3820188"/>
          <a:ext cx="6368935" cy="40092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sextern.vlm.be/sites/PDPOIII/Leader/Beheersdienst/Declaraties/Declaratie%20juli%202019/Bijlage%20declaratie_financieel_overzicht_subsidie_V4.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bbm.vlm.be/Platteland/PDPO%20II%202007%20-%202013/As%203/projecten%20van%20de%20provincies/2007/overzichtslijst%20projecten%20stand%20van%20zaken%2020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bbm.vlm.be/Platteland/PDPO%20II%202007%20-%202013/As%203/financiering/blanco%20budgetjaar%20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te vullen voorblad"/>
      <sheetName val="facturen - kosten"/>
      <sheetName val="Sjabloon Marktbevraging"/>
      <sheetName val="Sjabloon Opdracht vanaf 30.000"/>
      <sheetName val="loonberek invullen promotor"/>
      <sheetName val="waarden lonen"/>
      <sheetName val="tijdsregist invullen promotor"/>
      <sheetName val="Kosten per promotor"/>
      <sheetName val="voorbeeld tijdsreg"/>
      <sheetName val="voorbeeld loonberekening"/>
      <sheetName val="."/>
      <sheetName val="OPZB oude wet"/>
      <sheetName val="OPZB"/>
      <sheetName val="Openbare procedure"/>
      <sheetName val="VOPMB"/>
      <sheetName val="Niet-openbare procedure"/>
      <sheetName val="MPMO"/>
      <sheetName val="Kosten per promotor (2)"/>
    </sheetNames>
    <sheetDataSet>
      <sheetData sheetId="0">
        <row r="12">
          <cell r="B12" t="str">
            <v>……………………………………</v>
          </cell>
        </row>
      </sheetData>
      <sheetData sheetId="1"/>
      <sheetData sheetId="2"/>
      <sheetData sheetId="3"/>
      <sheetData sheetId="4">
        <row r="4">
          <cell r="B4" t="str">
            <v>MWV16/………………</v>
          </cell>
        </row>
      </sheetData>
      <sheetData sheetId="5">
        <row r="4">
          <cell r="A4" t="str">
            <v>A001</v>
          </cell>
          <cell r="B4">
            <v>23862.46</v>
          </cell>
          <cell r="C4">
            <v>1988.5383333333332</v>
          </cell>
          <cell r="D4">
            <v>1649.95</v>
          </cell>
          <cell r="E4">
            <v>1502.88</v>
          </cell>
          <cell r="F4">
            <v>7771.9401760000001</v>
          </cell>
          <cell r="G4">
            <v>150.434642365</v>
          </cell>
          <cell r="H4">
            <v>615.66</v>
          </cell>
          <cell r="I4">
            <v>1241.1000000000001</v>
          </cell>
          <cell r="J4">
            <v>36794.424818364998</v>
          </cell>
          <cell r="K4">
            <v>175.21</v>
          </cell>
        </row>
        <row r="5">
          <cell r="A5" t="str">
            <v>A002</v>
          </cell>
          <cell r="B5">
            <v>26388.67</v>
          </cell>
          <cell r="C5">
            <v>2199.0558333333333</v>
          </cell>
          <cell r="D5">
            <v>1820.24</v>
          </cell>
          <cell r="E5">
            <v>1657.99</v>
          </cell>
          <cell r="F5">
            <v>8593.4966239999994</v>
          </cell>
          <cell r="G5">
            <v>166.31383264999999</v>
          </cell>
          <cell r="H5">
            <v>615.66</v>
          </cell>
          <cell r="I5">
            <v>1241.1000000000001</v>
          </cell>
          <cell r="J5">
            <v>40483.47045665</v>
          </cell>
          <cell r="K5">
            <v>192.78</v>
          </cell>
        </row>
        <row r="6">
          <cell r="A6" t="str">
            <v>A003</v>
          </cell>
          <cell r="B6">
            <v>27771.26</v>
          </cell>
          <cell r="C6">
            <v>2314.2716666666665</v>
          </cell>
          <cell r="D6">
            <v>1934.15</v>
          </cell>
          <cell r="E6">
            <v>1761.74</v>
          </cell>
          <cell r="F6">
            <v>9048.9112000000005</v>
          </cell>
          <cell r="G6">
            <v>175.224824775</v>
          </cell>
          <cell r="H6">
            <v>615.66</v>
          </cell>
          <cell r="I6">
            <v>1241.1000000000001</v>
          </cell>
          <cell r="J6">
            <v>42548.046024775009</v>
          </cell>
          <cell r="K6">
            <v>202.61</v>
          </cell>
        </row>
        <row r="7">
          <cell r="A7" t="str">
            <v>A004</v>
          </cell>
          <cell r="B7">
            <v>28471.09</v>
          </cell>
          <cell r="C7">
            <v>2372.5908333333332</v>
          </cell>
          <cell r="D7">
            <v>1960.62</v>
          </cell>
          <cell r="E7">
            <v>1785.85</v>
          </cell>
          <cell r="F7">
            <v>9270.7264159999995</v>
          </cell>
          <cell r="G7">
            <v>179.40348285999997</v>
          </cell>
          <cell r="H7">
            <v>615.66</v>
          </cell>
          <cell r="I7">
            <v>1241.1000000000001</v>
          </cell>
          <cell r="J7">
            <v>43524.449898859995</v>
          </cell>
          <cell r="K7">
            <v>207.26</v>
          </cell>
        </row>
        <row r="8">
          <cell r="A8" t="str">
            <v>A005</v>
          </cell>
          <cell r="B8">
            <v>29341.61</v>
          </cell>
          <cell r="C8">
            <v>2445.1341666666667</v>
          </cell>
          <cell r="D8">
            <v>2019.3</v>
          </cell>
          <cell r="E8">
            <v>1839.3</v>
          </cell>
          <cell r="F8">
            <v>9553.8308240000006</v>
          </cell>
          <cell r="G8">
            <v>184.87536938499997</v>
          </cell>
          <cell r="H8">
            <v>615.66</v>
          </cell>
          <cell r="I8">
            <v>1241.1000000000001</v>
          </cell>
          <cell r="J8">
            <v>44795.676193384999</v>
          </cell>
          <cell r="K8">
            <v>213.31</v>
          </cell>
        </row>
        <row r="9">
          <cell r="A9" t="str">
            <v>A006</v>
          </cell>
          <cell r="B9">
            <v>31082.65</v>
          </cell>
          <cell r="C9">
            <v>2590.2208333333333</v>
          </cell>
          <cell r="D9">
            <v>2136.66</v>
          </cell>
          <cell r="E9">
            <v>1946.2</v>
          </cell>
          <cell r="F9">
            <v>10120.039639999999</v>
          </cell>
          <cell r="G9">
            <v>195.81914243499995</v>
          </cell>
          <cell r="H9">
            <v>615.66</v>
          </cell>
          <cell r="I9">
            <v>1241.1000000000001</v>
          </cell>
          <cell r="J9">
            <v>47338.128782435</v>
          </cell>
          <cell r="K9">
            <v>225.42</v>
          </cell>
        </row>
        <row r="10">
          <cell r="A10" t="str">
            <v>A007</v>
          </cell>
          <cell r="B10">
            <v>32311.62</v>
          </cell>
          <cell r="C10">
            <v>2692.6349999999998</v>
          </cell>
          <cell r="D10">
            <v>2178.09</v>
          </cell>
          <cell r="E10">
            <v>1983.93</v>
          </cell>
          <cell r="F10">
            <v>10508.156519999999</v>
          </cell>
          <cell r="G10">
            <v>203.10346433999999</v>
          </cell>
          <cell r="H10">
            <v>615.66</v>
          </cell>
          <cell r="I10">
            <v>1241.1000000000001</v>
          </cell>
          <cell r="J10">
            <v>49041.659984339996</v>
          </cell>
          <cell r="K10">
            <v>233.53</v>
          </cell>
        </row>
        <row r="11">
          <cell r="A11" t="str">
            <v>A008</v>
          </cell>
          <cell r="B11">
            <v>33608.86</v>
          </cell>
          <cell r="C11">
            <v>2800.7383333333332</v>
          </cell>
          <cell r="D11">
            <v>2265.5300000000002</v>
          </cell>
          <cell r="E11">
            <v>2063.58</v>
          </cell>
          <cell r="F11">
            <v>10930.035616000001</v>
          </cell>
          <cell r="G11">
            <v>211.25758594499999</v>
          </cell>
          <cell r="H11">
            <v>615.66</v>
          </cell>
          <cell r="I11">
            <v>1241.1000000000001</v>
          </cell>
          <cell r="J11">
            <v>50936.023201945005</v>
          </cell>
          <cell r="K11">
            <v>242.55</v>
          </cell>
        </row>
        <row r="12">
          <cell r="A12" t="str">
            <v>A009</v>
          </cell>
          <cell r="B12">
            <v>36305.760000000002</v>
          </cell>
          <cell r="C12">
            <v>3025.48</v>
          </cell>
          <cell r="D12">
            <v>2447.33</v>
          </cell>
          <cell r="E12">
            <v>2229.17</v>
          </cell>
          <cell r="F12">
            <v>11807.102552</v>
          </cell>
          <cell r="G12">
            <v>228.20971481000001</v>
          </cell>
          <cell r="H12">
            <v>615.66</v>
          </cell>
          <cell r="I12">
            <v>1241.1000000000001</v>
          </cell>
          <cell r="J12">
            <v>54874.332266810008</v>
          </cell>
          <cell r="K12">
            <v>261.31</v>
          </cell>
        </row>
        <row r="13">
          <cell r="A13" t="str">
            <v>A010</v>
          </cell>
          <cell r="B13">
            <v>37603.01</v>
          </cell>
          <cell r="C13">
            <v>3133.584166666667</v>
          </cell>
          <cell r="D13">
            <v>2534.77</v>
          </cell>
          <cell r="E13">
            <v>2308.8200000000002</v>
          </cell>
          <cell r="F13">
            <v>12228.984712000001</v>
          </cell>
          <cell r="G13">
            <v>236.36389209999999</v>
          </cell>
          <cell r="H13">
            <v>615.66</v>
          </cell>
          <cell r="I13">
            <v>1241.1000000000001</v>
          </cell>
          <cell r="J13">
            <v>56768.7086041</v>
          </cell>
          <cell r="K13">
            <v>270.33</v>
          </cell>
        </row>
        <row r="14">
          <cell r="A14" t="str">
            <v>A011</v>
          </cell>
          <cell r="B14">
            <v>38456.46</v>
          </cell>
          <cell r="C14">
            <v>3204.7049999999999</v>
          </cell>
          <cell r="D14">
            <v>2592.3000000000002</v>
          </cell>
          <cell r="E14">
            <v>2123.7600000000002</v>
          </cell>
          <cell r="F14">
            <v>12433.779408</v>
          </cell>
          <cell r="G14">
            <v>240.40617762000002</v>
          </cell>
          <cell r="H14">
            <v>615.66</v>
          </cell>
          <cell r="I14">
            <v>1241.1000000000001</v>
          </cell>
          <cell r="J14">
            <v>57703.465585620012</v>
          </cell>
          <cell r="K14">
            <v>274.77999999999997</v>
          </cell>
        </row>
        <row r="15">
          <cell r="A15" t="str">
            <v>A012</v>
          </cell>
          <cell r="B15">
            <v>39736.629999999997</v>
          </cell>
          <cell r="C15">
            <v>3311.3858333333333</v>
          </cell>
          <cell r="D15">
            <v>2678.6</v>
          </cell>
          <cell r="E15">
            <v>2194.46</v>
          </cell>
          <cell r="F15">
            <v>12847.685975999999</v>
          </cell>
          <cell r="G15">
            <v>248.40905876499997</v>
          </cell>
          <cell r="H15">
            <v>615.66</v>
          </cell>
          <cell r="I15">
            <v>1241.1000000000001</v>
          </cell>
          <cell r="J15">
            <v>59562.545034764997</v>
          </cell>
          <cell r="K15">
            <v>283.63</v>
          </cell>
        </row>
        <row r="16">
          <cell r="A16" t="str">
            <v>A013</v>
          </cell>
          <cell r="B16">
            <v>41016.81</v>
          </cell>
          <cell r="C16">
            <v>3418.0674999999997</v>
          </cell>
          <cell r="D16">
            <v>2764.89</v>
          </cell>
          <cell r="E16">
            <v>2265.15</v>
          </cell>
          <cell r="F16">
            <v>13261.592543999999</v>
          </cell>
          <cell r="G16">
            <v>256.41188422499999</v>
          </cell>
          <cell r="H16">
            <v>615.66</v>
          </cell>
          <cell r="I16">
            <v>1241.1000000000001</v>
          </cell>
          <cell r="J16">
            <v>61421.614428225002</v>
          </cell>
          <cell r="K16">
            <v>292.48</v>
          </cell>
        </row>
        <row r="17">
          <cell r="A17" t="str">
            <v>A014</v>
          </cell>
          <cell r="B17">
            <v>42211.64</v>
          </cell>
          <cell r="C17">
            <v>3517.6366666666668</v>
          </cell>
          <cell r="D17">
            <v>2845.43</v>
          </cell>
          <cell r="E17">
            <v>2331.14</v>
          </cell>
          <cell r="F17">
            <v>13647.907792</v>
          </cell>
          <cell r="G17">
            <v>263.88124738499999</v>
          </cell>
          <cell r="H17">
            <v>615.66</v>
          </cell>
          <cell r="I17">
            <v>1241.1000000000001</v>
          </cell>
          <cell r="J17">
            <v>63156.759039384997</v>
          </cell>
          <cell r="K17">
            <v>300.75</v>
          </cell>
        </row>
        <row r="18">
          <cell r="A18" t="str">
            <v>A015</v>
          </cell>
          <cell r="B18">
            <v>44857.33</v>
          </cell>
          <cell r="C18">
            <v>3738.1108333333336</v>
          </cell>
          <cell r="D18">
            <v>3023.78</v>
          </cell>
          <cell r="E18">
            <v>2477.25</v>
          </cell>
          <cell r="F18">
            <v>14503.315312000001</v>
          </cell>
          <cell r="G18">
            <v>280.42052766</v>
          </cell>
          <cell r="H18">
            <v>615.66</v>
          </cell>
          <cell r="I18">
            <v>1241.1000000000001</v>
          </cell>
          <cell r="J18">
            <v>66998.855839659998</v>
          </cell>
          <cell r="K18">
            <v>319.04000000000002</v>
          </cell>
        </row>
        <row r="19">
          <cell r="A19" t="str">
            <v>A016</v>
          </cell>
          <cell r="B19">
            <v>47417.68</v>
          </cell>
          <cell r="C19">
            <v>3951.4733333333334</v>
          </cell>
          <cell r="D19">
            <v>3196.37</v>
          </cell>
          <cell r="E19">
            <v>2618.64</v>
          </cell>
          <cell r="F19">
            <v>15331.128447999999</v>
          </cell>
          <cell r="G19">
            <v>296.42623426500001</v>
          </cell>
          <cell r="H19">
            <v>615.66</v>
          </cell>
          <cell r="I19">
            <v>1241.1000000000001</v>
          </cell>
          <cell r="J19">
            <v>70717.004682265018</v>
          </cell>
          <cell r="K19">
            <v>336.75</v>
          </cell>
        </row>
        <row r="20">
          <cell r="A20" t="str">
            <v>A017</v>
          </cell>
          <cell r="B20">
            <v>49978.03</v>
          </cell>
          <cell r="C20">
            <v>4164.8358333333335</v>
          </cell>
          <cell r="D20">
            <v>3368.96</v>
          </cell>
          <cell r="E20">
            <v>2760.04</v>
          </cell>
          <cell r="F20">
            <v>16158.944648000001</v>
          </cell>
          <cell r="G20">
            <v>312.43199655499996</v>
          </cell>
          <cell r="H20">
            <v>615.66</v>
          </cell>
          <cell r="I20">
            <v>1241.1000000000001</v>
          </cell>
          <cell r="J20">
            <v>74435.166644555007</v>
          </cell>
          <cell r="K20">
            <v>354.45</v>
          </cell>
        </row>
        <row r="21">
          <cell r="A21" t="str">
            <v>A018</v>
          </cell>
          <cell r="B21">
            <v>52453.04</v>
          </cell>
          <cell r="C21">
            <v>4371.086666666667</v>
          </cell>
          <cell r="D21">
            <v>3535.79</v>
          </cell>
          <cell r="E21">
            <v>2896.72</v>
          </cell>
          <cell r="F21">
            <v>16959.166464000002</v>
          </cell>
          <cell r="G21">
            <v>327.90418517500001</v>
          </cell>
          <cell r="H21">
            <v>615.66</v>
          </cell>
          <cell r="I21">
            <v>1241.1000000000001</v>
          </cell>
          <cell r="J21">
            <v>78029.380649175</v>
          </cell>
          <cell r="K21">
            <v>371.57</v>
          </cell>
        </row>
        <row r="22">
          <cell r="A22" t="str">
            <v>A019</v>
          </cell>
          <cell r="B22">
            <v>53391.83</v>
          </cell>
          <cell r="C22">
            <v>4449.3191666666671</v>
          </cell>
          <cell r="D22">
            <v>3599.08</v>
          </cell>
          <cell r="E22">
            <v>2948.56</v>
          </cell>
          <cell r="F22">
            <v>17262.695496</v>
          </cell>
          <cell r="G22">
            <v>333.77293869499999</v>
          </cell>
          <cell r="H22">
            <v>615.66</v>
          </cell>
          <cell r="I22">
            <v>1241.1000000000001</v>
          </cell>
          <cell r="J22">
            <v>79392.698434695005</v>
          </cell>
          <cell r="K22">
            <v>378.06</v>
          </cell>
        </row>
        <row r="23">
          <cell r="A23" t="str">
            <v>A020</v>
          </cell>
          <cell r="B23">
            <v>55098.73</v>
          </cell>
          <cell r="C23">
            <v>4591.5608333333339</v>
          </cell>
          <cell r="D23">
            <v>3714.14</v>
          </cell>
          <cell r="E23">
            <v>3042.83</v>
          </cell>
          <cell r="F23">
            <v>17814.573984000002</v>
          </cell>
          <cell r="G23">
            <v>344.44346545000002</v>
          </cell>
          <cell r="H23">
            <v>615.66</v>
          </cell>
          <cell r="I23">
            <v>1241.1000000000001</v>
          </cell>
          <cell r="J23">
            <v>81871.477449450002</v>
          </cell>
          <cell r="K23">
            <v>389.86</v>
          </cell>
        </row>
        <row r="24">
          <cell r="A24" t="str">
            <v>A021</v>
          </cell>
          <cell r="B24">
            <v>56805.63</v>
          </cell>
          <cell r="C24">
            <v>4733.8024999999998</v>
          </cell>
          <cell r="D24">
            <v>3829.2</v>
          </cell>
          <cell r="E24">
            <v>3137.09</v>
          </cell>
          <cell r="F24">
            <v>18366.449408</v>
          </cell>
          <cell r="G24">
            <v>355.11393651999998</v>
          </cell>
          <cell r="H24">
            <v>615.66</v>
          </cell>
          <cell r="I24">
            <v>1241.1000000000001</v>
          </cell>
          <cell r="J24">
            <v>84350.243344520015</v>
          </cell>
          <cell r="K24">
            <v>401.67</v>
          </cell>
        </row>
        <row r="25">
          <cell r="A25" t="str">
            <v>A022</v>
          </cell>
          <cell r="B25">
            <v>57232.36</v>
          </cell>
          <cell r="C25">
            <v>4769.3633333333337</v>
          </cell>
          <cell r="D25">
            <v>3857.96</v>
          </cell>
          <cell r="E25">
            <v>3160.66</v>
          </cell>
          <cell r="F25">
            <v>18504.421328</v>
          </cell>
          <cell r="G25">
            <v>357.78158212999995</v>
          </cell>
          <cell r="H25">
            <v>615.66</v>
          </cell>
          <cell r="I25">
            <v>1241.1000000000001</v>
          </cell>
          <cell r="J25">
            <v>84969.942910130005</v>
          </cell>
          <cell r="K25">
            <v>404.62</v>
          </cell>
        </row>
        <row r="26">
          <cell r="A26" t="str">
            <v>A023</v>
          </cell>
          <cell r="B26">
            <v>59365.98</v>
          </cell>
          <cell r="C26">
            <v>4947.165</v>
          </cell>
          <cell r="D26">
            <v>4001.79</v>
          </cell>
          <cell r="E26">
            <v>3278.49</v>
          </cell>
          <cell r="F26">
            <v>19194.265608000002</v>
          </cell>
          <cell r="G26">
            <v>371.11969881000005</v>
          </cell>
          <cell r="H26">
            <v>615.66</v>
          </cell>
          <cell r="I26">
            <v>1241.1000000000001</v>
          </cell>
          <cell r="J26">
            <v>88068.405306810018</v>
          </cell>
          <cell r="K26">
            <v>419.37</v>
          </cell>
        </row>
        <row r="27">
          <cell r="A27" t="str">
            <v>A024</v>
          </cell>
          <cell r="B27">
            <v>61926.33</v>
          </cell>
          <cell r="C27">
            <v>5160.5275000000001</v>
          </cell>
          <cell r="D27">
            <v>4174.38</v>
          </cell>
          <cell r="E27">
            <v>3419.88</v>
          </cell>
          <cell r="F27">
            <v>20022.078743999999</v>
          </cell>
          <cell r="G27">
            <v>387.12540541500005</v>
          </cell>
          <cell r="H27">
            <v>615.66</v>
          </cell>
          <cell r="I27">
            <v>1241.1000000000001</v>
          </cell>
          <cell r="J27">
            <v>91786.554149415024</v>
          </cell>
          <cell r="K27">
            <v>437.08</v>
          </cell>
        </row>
        <row r="28">
          <cell r="A28" t="str">
            <v>A025</v>
          </cell>
          <cell r="B28">
            <v>64486.68</v>
          </cell>
          <cell r="C28">
            <v>5373.89</v>
          </cell>
          <cell r="D28">
            <v>4346.97</v>
          </cell>
          <cell r="E28">
            <v>3561.28</v>
          </cell>
          <cell r="F28">
            <v>20849.894944000003</v>
          </cell>
          <cell r="G28">
            <v>403.13116770499994</v>
          </cell>
          <cell r="H28">
            <v>615.66</v>
          </cell>
          <cell r="I28">
            <v>1241.1000000000001</v>
          </cell>
          <cell r="J28">
            <v>95504.716111704998</v>
          </cell>
          <cell r="K28">
            <v>454.78</v>
          </cell>
        </row>
        <row r="29">
          <cell r="A29" t="str">
            <v>A026</v>
          </cell>
          <cell r="B29">
            <v>67047.03</v>
          </cell>
          <cell r="C29">
            <v>5587.2524999999996</v>
          </cell>
          <cell r="D29">
            <v>4519.5600000000004</v>
          </cell>
          <cell r="E29">
            <v>3702.67</v>
          </cell>
          <cell r="F29">
            <v>21677.70808</v>
          </cell>
          <cell r="G29">
            <v>419.13687430999994</v>
          </cell>
          <cell r="H29">
            <v>615.66</v>
          </cell>
          <cell r="I29">
            <v>1241.1000000000001</v>
          </cell>
          <cell r="J29">
            <v>99222.864954310004</v>
          </cell>
          <cell r="K29">
            <v>472.49</v>
          </cell>
        </row>
        <row r="30">
          <cell r="A30" t="str">
            <v>A027</v>
          </cell>
          <cell r="B30">
            <v>69607.38</v>
          </cell>
          <cell r="C30">
            <v>5800.6150000000007</v>
          </cell>
          <cell r="D30">
            <v>4692.1499999999996</v>
          </cell>
          <cell r="E30">
            <v>3844.07</v>
          </cell>
          <cell r="F30">
            <v>22505.524280000005</v>
          </cell>
          <cell r="G30">
            <v>435.1426366</v>
          </cell>
          <cell r="H30">
            <v>615.66</v>
          </cell>
          <cell r="I30">
            <v>1241.1000000000001</v>
          </cell>
          <cell r="J30">
            <v>102941.02691660002</v>
          </cell>
          <cell r="K30">
            <v>490.2</v>
          </cell>
        </row>
      </sheetData>
      <sheetData sheetId="6"/>
      <sheetData sheetId="7"/>
      <sheetData sheetId="8"/>
      <sheetData sheetId="9"/>
      <sheetData sheetId="10">
        <row r="3">
          <cell r="C3" t="str">
            <v>Investeringen</v>
          </cell>
          <cell r="F3" t="str">
            <v>Openbare procedure</v>
          </cell>
        </row>
        <row r="4">
          <cell r="C4" t="str">
            <v>Personeelskost</v>
          </cell>
          <cell r="F4" t="str">
            <v>Onderhandelingsprocedure zonder bekendmaking voor 30 juni 2017</v>
          </cell>
        </row>
        <row r="5">
          <cell r="C5" t="str">
            <v>Werkingskost</v>
          </cell>
          <cell r="F5" t="str">
            <v>Onderhandelingsprocedure zonder bekendmaking vanaf 30 juni 2017</v>
          </cell>
        </row>
        <row r="6">
          <cell r="C6" t="str">
            <v>Overheadkost</v>
          </cell>
          <cell r="F6" t="str">
            <v>Vereenvoudigde Onderhandelingsprocedure met bekendmaking</v>
          </cell>
        </row>
        <row r="7">
          <cell r="C7" t="str">
            <v>Externe prestaties</v>
          </cell>
          <cell r="F7" t="str">
            <v>Niet-openbare procedure</v>
          </cell>
        </row>
        <row r="8">
          <cell r="C8" t="str">
            <v>Bijdrage in natura</v>
          </cell>
          <cell r="F8" t="str">
            <v>Mededingingsprocedure met onderhandeling</v>
          </cell>
        </row>
        <row r="9">
          <cell r="C9" t="str">
            <v>Inkomsten</v>
          </cell>
        </row>
        <row r="15">
          <cell r="C15" t="str">
            <v>……………………………………</v>
          </cell>
        </row>
        <row r="16">
          <cell r="C16" t="str">
            <v>……………………………………</v>
          </cell>
        </row>
        <row r="17">
          <cell r="C17" t="str">
            <v>……………………………………</v>
          </cell>
        </row>
        <row r="18">
          <cell r="C18" t="str">
            <v>……………………………………</v>
          </cell>
        </row>
        <row r="19">
          <cell r="C19" t="str">
            <v>……………………………………</v>
          </cell>
        </row>
        <row r="20">
          <cell r="C20" t="str">
            <v>……………………………………</v>
          </cell>
        </row>
      </sheetData>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g overz 2006"/>
      <sheetName val="OVL 2007"/>
      <sheetName val="ANT 2007"/>
      <sheetName val="VLB 2007"/>
      <sheetName val="LIM 2007"/>
      <sheetName val="WVL 2007"/>
    </sheetNames>
    <sheetDataSet>
      <sheetData sheetId="0">
        <row r="13">
          <cell r="A13" t="str">
            <v>313: toerist act</v>
          </cell>
        </row>
        <row r="14">
          <cell r="A14" t="str">
            <v>321: basisvz</v>
          </cell>
        </row>
        <row r="15">
          <cell r="A15" t="str">
            <v>322: dorpskern</v>
          </cell>
        </row>
        <row r="16">
          <cell r="A16" t="str">
            <v>323: landel erfg</v>
          </cell>
        </row>
        <row r="17">
          <cell r="A17" t="str">
            <v>331: interm dienstv</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samenvatting"/>
      <sheetName val="OVL2007-01"/>
      <sheetName val="OVL2007-02"/>
      <sheetName val="OVL2007-03"/>
      <sheetName val="OVL2007-04"/>
      <sheetName val="OVL2007-05"/>
      <sheetName val="OVL2007-06"/>
      <sheetName val="OVL2007-07"/>
      <sheetName val="OVL2007-08"/>
      <sheetName val="OVL2007-09"/>
      <sheetName val="OVL2007-10"/>
      <sheetName val="OVL2007-11"/>
      <sheetName val="OVL2007-12"/>
      <sheetName val="OVL2007-13"/>
      <sheetName val="OVL2007-14"/>
      <sheetName val="OVL2007-15"/>
      <sheetName val="OVL2007-16"/>
      <sheetName val="OVL2007-17"/>
      <sheetName val="OVL2007-18"/>
      <sheetName val="OVL2007-19"/>
      <sheetName val="OVL2007-20"/>
      <sheetName val="OVL2007-21"/>
      <sheetName val="OVL2007-22"/>
    </sheetNames>
    <sheetDataSet>
      <sheetData sheetId="0">
        <row r="2">
          <cell r="A2" t="str">
            <v>1. Investeringen</v>
          </cell>
        </row>
        <row r="3">
          <cell r="A3" t="str">
            <v>2. personeelsk</v>
          </cell>
        </row>
        <row r="4">
          <cell r="A4" t="str">
            <v>3. werkingsk</v>
          </cell>
        </row>
        <row r="5">
          <cell r="A5" t="str">
            <v>4. Overheadk</v>
          </cell>
        </row>
        <row r="6">
          <cell r="A6" t="str">
            <v>5. externe pres</v>
          </cell>
        </row>
        <row r="7">
          <cell r="A7" t="str">
            <v>6. Prom &amp; publ</v>
          </cell>
        </row>
        <row r="8">
          <cell r="A8" t="str">
            <v>7. Bijd in natura</v>
          </cell>
        </row>
        <row r="9">
          <cell r="A9" t="str">
            <v>8. Inkomsten</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A6E7-5E7F-49F6-89FD-E484962C5A1D}">
  <sheetPr>
    <pageSetUpPr fitToPage="1"/>
  </sheetPr>
  <dimension ref="A1:M27"/>
  <sheetViews>
    <sheetView zoomScale="115" zoomScaleNormal="115" workbookViewId="0">
      <selection activeCell="B8" sqref="B8"/>
    </sheetView>
  </sheetViews>
  <sheetFormatPr defaultRowHeight="15" x14ac:dyDescent="0.25"/>
  <cols>
    <col min="1" max="1" width="3.85546875" customWidth="1"/>
  </cols>
  <sheetData>
    <row r="1" spans="1:13" x14ac:dyDescent="0.25">
      <c r="A1" s="1" t="s">
        <v>0</v>
      </c>
    </row>
    <row r="2" spans="1:13" x14ac:dyDescent="0.25">
      <c r="A2" t="s">
        <v>1</v>
      </c>
      <c r="B2" t="s">
        <v>2</v>
      </c>
    </row>
    <row r="3" spans="1:13" x14ac:dyDescent="0.25">
      <c r="B3" t="s">
        <v>3</v>
      </c>
    </row>
    <row r="5" spans="1:13" x14ac:dyDescent="0.25">
      <c r="A5" t="s">
        <v>4</v>
      </c>
      <c r="B5" t="s">
        <v>5</v>
      </c>
    </row>
    <row r="6" spans="1:13" x14ac:dyDescent="0.25">
      <c r="B6" t="s">
        <v>6</v>
      </c>
    </row>
    <row r="7" spans="1:13" x14ac:dyDescent="0.25">
      <c r="B7" t="s">
        <v>7</v>
      </c>
    </row>
    <row r="8" spans="1:13" x14ac:dyDescent="0.25">
      <c r="B8" t="s">
        <v>87</v>
      </c>
    </row>
    <row r="10" spans="1:13" x14ac:dyDescent="0.25">
      <c r="A10" t="s">
        <v>8</v>
      </c>
      <c r="B10" t="s">
        <v>9</v>
      </c>
    </row>
    <row r="11" spans="1:13" x14ac:dyDescent="0.25">
      <c r="A11" t="s">
        <v>10</v>
      </c>
      <c r="B11" t="s">
        <v>11</v>
      </c>
    </row>
    <row r="12" spans="1:13" ht="15" customHeight="1" x14ac:dyDescent="0.25">
      <c r="A12" s="2" t="s">
        <v>12</v>
      </c>
      <c r="B12" s="86" t="s">
        <v>13</v>
      </c>
      <c r="C12" s="86"/>
      <c r="D12" s="86"/>
      <c r="E12" s="86"/>
      <c r="F12" s="86"/>
      <c r="G12" s="86"/>
      <c r="H12" s="86"/>
      <c r="I12" s="86"/>
      <c r="J12" s="86"/>
      <c r="K12" s="86"/>
      <c r="L12" s="86"/>
      <c r="M12" s="86"/>
    </row>
    <row r="13" spans="1:13" ht="29.45" customHeight="1" x14ac:dyDescent="0.25">
      <c r="A13" s="2"/>
      <c r="B13" s="3"/>
      <c r="C13" s="86" t="s">
        <v>14</v>
      </c>
      <c r="D13" s="86"/>
      <c r="E13" s="86"/>
      <c r="F13" s="86"/>
      <c r="G13" s="86"/>
      <c r="H13" s="86"/>
      <c r="I13" s="86"/>
      <c r="J13" s="86"/>
      <c r="K13" s="86"/>
      <c r="L13" s="86"/>
      <c r="M13" s="86"/>
    </row>
    <row r="14" spans="1:13" ht="54" customHeight="1" x14ac:dyDescent="0.25">
      <c r="A14" s="2" t="s">
        <v>15</v>
      </c>
      <c r="B14" s="86" t="s">
        <v>16</v>
      </c>
      <c r="C14" s="86"/>
      <c r="D14" s="86"/>
      <c r="E14" s="86"/>
      <c r="F14" s="86"/>
      <c r="G14" s="86"/>
      <c r="H14" s="86"/>
      <c r="I14" s="86"/>
      <c r="J14" s="86"/>
      <c r="K14" s="86"/>
      <c r="L14" s="86"/>
      <c r="M14" s="86"/>
    </row>
    <row r="15" spans="1:13" ht="67.5" customHeight="1" x14ac:dyDescent="0.25">
      <c r="A15" s="2" t="s">
        <v>17</v>
      </c>
      <c r="B15" s="86" t="s">
        <v>18</v>
      </c>
      <c r="C15" s="86"/>
      <c r="D15" s="86"/>
      <c r="E15" s="86"/>
      <c r="F15" s="86"/>
      <c r="G15" s="86"/>
      <c r="H15" s="86"/>
      <c r="I15" s="86"/>
      <c r="J15" s="86"/>
      <c r="K15" s="86"/>
      <c r="L15" s="86"/>
      <c r="M15" s="86"/>
    </row>
    <row r="16" spans="1:13" x14ac:dyDescent="0.25">
      <c r="A16" s="2"/>
      <c r="B16" s="3"/>
    </row>
    <row r="17" spans="1:13" x14ac:dyDescent="0.25">
      <c r="A17" s="2" t="s">
        <v>19</v>
      </c>
      <c r="B17" s="86" t="s">
        <v>20</v>
      </c>
      <c r="C17" s="86"/>
      <c r="D17" s="86"/>
      <c r="E17" s="86"/>
      <c r="F17" s="86"/>
      <c r="G17" s="86"/>
      <c r="H17" s="86"/>
      <c r="I17" s="86"/>
    </row>
    <row r="18" spans="1:13" ht="169.5" customHeight="1" x14ac:dyDescent="0.25">
      <c r="C18" s="85" t="s">
        <v>21</v>
      </c>
      <c r="D18" s="85"/>
      <c r="E18" s="85"/>
      <c r="F18" s="85"/>
      <c r="G18" s="85"/>
      <c r="H18" s="85"/>
      <c r="I18" s="85"/>
      <c r="J18" s="85"/>
      <c r="K18" s="85"/>
      <c r="L18" s="85"/>
      <c r="M18" s="85"/>
    </row>
    <row r="19" spans="1:13" x14ac:dyDescent="0.25">
      <c r="C19" s="4"/>
    </row>
    <row r="20" spans="1:13" x14ac:dyDescent="0.25">
      <c r="A20" s="1" t="s">
        <v>22</v>
      </c>
    </row>
    <row r="21" spans="1:13" x14ac:dyDescent="0.25">
      <c r="B21" t="s">
        <v>23</v>
      </c>
    </row>
    <row r="22" spans="1:13" x14ac:dyDescent="0.25">
      <c r="B22" t="s">
        <v>24</v>
      </c>
    </row>
    <row r="23" spans="1:13" x14ac:dyDescent="0.25">
      <c r="B23" t="s">
        <v>25</v>
      </c>
    </row>
    <row r="24" spans="1:13" x14ac:dyDescent="0.25">
      <c r="B24" t="s">
        <v>26</v>
      </c>
    </row>
    <row r="25" spans="1:13" x14ac:dyDescent="0.25">
      <c r="B25" t="s">
        <v>27</v>
      </c>
    </row>
    <row r="27" spans="1:13" x14ac:dyDescent="0.25">
      <c r="A27" s="1"/>
    </row>
  </sheetData>
  <sheetProtection algorithmName="SHA-512" hashValue="rg9CkGxCauF34GuoQWdLtxBXBYvqyPJ8dL98PV2W1I+M6txC8CrQ6veKQo6oE6Vro4+gWxLfmF86Ef6SCWGbfg==" saltValue="Mwdz5qvwuccUr4kqX71TkQ==" spinCount="100000" sheet="1" selectLockedCells="1" selectUnlockedCells="1"/>
  <mergeCells count="6">
    <mergeCell ref="C18:M18"/>
    <mergeCell ref="B12:M12"/>
    <mergeCell ref="C13:M13"/>
    <mergeCell ref="B14:M14"/>
    <mergeCell ref="B15:M15"/>
    <mergeCell ref="B17:I17"/>
  </mergeCells>
  <pageMargins left="0.70866141732283472" right="0.70866141732283472" top="0.74803149606299213" bottom="0.74803149606299213" header="0.31496062992125984" footer="0.31496062992125984"/>
  <pageSetup paperSize="8"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20D4B-8CE4-431F-BF18-DCFB831A6C76}">
  <dimension ref="A1:E18"/>
  <sheetViews>
    <sheetView workbookViewId="0">
      <selection activeCell="B5" sqref="B5"/>
    </sheetView>
  </sheetViews>
  <sheetFormatPr defaultRowHeight="15" x14ac:dyDescent="0.25"/>
  <cols>
    <col min="1" max="1" width="29" customWidth="1"/>
    <col min="2" max="2" width="12.5703125" customWidth="1"/>
    <col min="3" max="3" width="9.140625" bestFit="1" customWidth="1"/>
  </cols>
  <sheetData>
    <row r="1" spans="1:5" x14ac:dyDescent="0.25">
      <c r="A1" s="5" t="s">
        <v>28</v>
      </c>
      <c r="B1" s="87"/>
      <c r="C1" s="87"/>
      <c r="D1" s="87"/>
      <c r="E1" s="87"/>
    </row>
    <row r="2" spans="1:5" x14ac:dyDescent="0.25">
      <c r="A2" s="5" t="s">
        <v>29</v>
      </c>
      <c r="B2" s="88"/>
      <c r="C2" s="89"/>
      <c r="D2" s="89"/>
      <c r="E2" s="90"/>
    </row>
    <row r="3" spans="1:5" x14ac:dyDescent="0.25">
      <c r="A3" s="5" t="s">
        <v>30</v>
      </c>
      <c r="B3" s="88"/>
      <c r="C3" s="89"/>
      <c r="D3" s="89"/>
      <c r="E3" s="90"/>
    </row>
    <row r="4" spans="1:5" x14ac:dyDescent="0.25">
      <c r="A4" s="5" t="s">
        <v>31</v>
      </c>
      <c r="B4" s="91"/>
      <c r="C4" s="92"/>
      <c r="D4" s="92"/>
      <c r="E4" s="92"/>
    </row>
    <row r="6" spans="1:5" x14ac:dyDescent="0.25">
      <c r="B6" s="6" t="s">
        <v>32</v>
      </c>
      <c r="C6" s="7">
        <f>'tijdsregist 01 2026'!G131+'tijdsregist 01 2026'!F131+'tijdsregist 01 2026'!E131</f>
        <v>0</v>
      </c>
      <c r="D6" s="8" t="s">
        <v>33</v>
      </c>
    </row>
    <row r="7" spans="1:5" x14ac:dyDescent="0.25">
      <c r="B7" s="6" t="s">
        <v>34</v>
      </c>
      <c r="C7" s="7">
        <f>'tijdsregist 02 2026'!E119+'tijdsregist 02 2026'!F119+'tijdsregist 02 2026'!G119</f>
        <v>0</v>
      </c>
      <c r="D7" s="8" t="s">
        <v>33</v>
      </c>
    </row>
    <row r="8" spans="1:5" x14ac:dyDescent="0.25">
      <c r="B8" s="6" t="s">
        <v>35</v>
      </c>
      <c r="C8" s="7">
        <f>'tijdsregist 03 2026'!E131+'tijdsregist 03 2026'!F131+'tijdsregist 03 2026'!G131</f>
        <v>0</v>
      </c>
      <c r="D8" s="8" t="s">
        <v>33</v>
      </c>
    </row>
    <row r="9" spans="1:5" x14ac:dyDescent="0.25">
      <c r="B9" s="6" t="s">
        <v>36</v>
      </c>
      <c r="C9" s="7">
        <f>'tijdsregist 04 2026'!E127+'tijdsregist 04 2026'!F127+'tijdsregist 04 2026'!G127</f>
        <v>0</v>
      </c>
      <c r="D9" s="8" t="s">
        <v>33</v>
      </c>
    </row>
    <row r="10" spans="1:5" x14ac:dyDescent="0.25">
      <c r="B10" s="6" t="s">
        <v>37</v>
      </c>
      <c r="C10" s="7">
        <f>'tijdsregist 05 2026'!E131+'tijdsregist 05 2026'!F131+'tijdsregist 05 2026'!G131</f>
        <v>0</v>
      </c>
      <c r="D10" s="8" t="s">
        <v>33</v>
      </c>
    </row>
    <row r="11" spans="1:5" x14ac:dyDescent="0.25">
      <c r="B11" s="6" t="s">
        <v>38</v>
      </c>
      <c r="C11" s="7">
        <f>'tijdsregist 06 2026'!E127+'tijdsregist 06 2026'!F127+'tijdsregist 06 2026'!G127</f>
        <v>0</v>
      </c>
      <c r="D11" s="8" t="s">
        <v>33</v>
      </c>
    </row>
    <row r="12" spans="1:5" x14ac:dyDescent="0.25">
      <c r="B12" s="6" t="s">
        <v>39</v>
      </c>
      <c r="C12" s="7">
        <f>'tijdsregist 07 2026'!E131+'tijdsregist 07 2026'!F131+'tijdsregist 07 2026'!G131</f>
        <v>0</v>
      </c>
      <c r="D12" s="8" t="s">
        <v>33</v>
      </c>
    </row>
    <row r="13" spans="1:5" x14ac:dyDescent="0.25">
      <c r="B13" s="6" t="s">
        <v>40</v>
      </c>
      <c r="C13" s="7">
        <f>'tijdsregist 08 2026'!E131+'tijdsregist 08 2026'!F131+'tijdsregist 08 2026'!G131</f>
        <v>0</v>
      </c>
      <c r="D13" s="8" t="s">
        <v>33</v>
      </c>
    </row>
    <row r="14" spans="1:5" x14ac:dyDescent="0.25">
      <c r="B14" s="6" t="s">
        <v>41</v>
      </c>
      <c r="C14" s="7">
        <f>'tijdsregist 09 2026'!E127+'tijdsregist 09 2026'!F127+'tijdsregist 09 2026'!G127</f>
        <v>0</v>
      </c>
      <c r="D14" s="8" t="s">
        <v>33</v>
      </c>
    </row>
    <row r="15" spans="1:5" x14ac:dyDescent="0.25">
      <c r="B15" s="6" t="s">
        <v>42</v>
      </c>
      <c r="C15" s="7">
        <f>'tijdsregist 10 2026'!E131+'tijdsregist 10 2026'!F131+'tijdsregist 10 2026'!G131</f>
        <v>0</v>
      </c>
      <c r="D15" s="8" t="s">
        <v>33</v>
      </c>
    </row>
    <row r="16" spans="1:5" x14ac:dyDescent="0.25">
      <c r="B16" s="6" t="s">
        <v>43</v>
      </c>
      <c r="C16" s="7">
        <f>'tijdsregist 11 2026'!E127+'tijdsregist 11 2026'!F127+'tijdsregist 11 2026'!G127</f>
        <v>0</v>
      </c>
      <c r="D16" s="8" t="s">
        <v>33</v>
      </c>
    </row>
    <row r="17" spans="2:4" x14ac:dyDescent="0.25">
      <c r="B17" s="6" t="s">
        <v>44</v>
      </c>
      <c r="C17" s="7">
        <f>'tijdsregist 12 2026'!E131+'tijdsregist 12 2026'!F131+'tijdsregist 12 2026'!G131</f>
        <v>0</v>
      </c>
      <c r="D17" s="8" t="s">
        <v>33</v>
      </c>
    </row>
    <row r="18" spans="2:4" x14ac:dyDescent="0.25">
      <c r="B18" s="9" t="s">
        <v>45</v>
      </c>
      <c r="C18" s="10">
        <f>SUM(C6:C17)</f>
        <v>0</v>
      </c>
      <c r="D18" s="11" t="s">
        <v>33</v>
      </c>
    </row>
  </sheetData>
  <sheetProtection algorithmName="SHA-512" hashValue="uJUiCJ36lN3J4Sqj7ecfg6nQ4Z2Yc4uKUTVShHH+Dw1bPOcILSwdtdSWs7Va2pwpE4nhqP6u+AvxIO7zVMZA8w==" saltValue="eHqhXW69MnztlxbTwmmnQg==" spinCount="100000" sheet="1" objects="1" scenarios="1"/>
  <mergeCells count="4">
    <mergeCell ref="B1:E1"/>
    <mergeCell ref="B2:E2"/>
    <mergeCell ref="B3:E3"/>
    <mergeCell ref="B4:E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E82C5-0A00-43E1-A909-9FF708A1EBD1}">
  <dimension ref="A1:M22"/>
  <sheetViews>
    <sheetView zoomScale="85" zoomScaleNormal="85" workbookViewId="0">
      <selection activeCell="C15" sqref="C15"/>
    </sheetView>
  </sheetViews>
  <sheetFormatPr defaultColWidth="8.85546875" defaultRowHeight="15" x14ac:dyDescent="0.25"/>
  <cols>
    <col min="1" max="1" width="30.42578125" style="20" customWidth="1"/>
    <col min="2" max="2" width="27.7109375" style="20" customWidth="1"/>
    <col min="3" max="3" width="10.42578125" style="20" bestFit="1" customWidth="1"/>
    <col min="5" max="5" width="10.28515625" bestFit="1" customWidth="1"/>
    <col min="7" max="7" width="15.140625" customWidth="1"/>
    <col min="8" max="8" width="16.28515625" customWidth="1"/>
    <col min="9" max="9" width="10.85546875" customWidth="1"/>
    <col min="10" max="10" width="16.28515625" customWidth="1"/>
    <col min="11" max="11" width="14.7109375" customWidth="1"/>
    <col min="13" max="13" width="32.28515625" customWidth="1"/>
  </cols>
  <sheetData>
    <row r="1" spans="1:13" ht="166.5" x14ac:dyDescent="0.25">
      <c r="A1" s="59" t="s">
        <v>46</v>
      </c>
      <c r="B1" s="59" t="s">
        <v>47</v>
      </c>
      <c r="C1" s="59"/>
      <c r="D1" s="60" t="s">
        <v>48</v>
      </c>
      <c r="E1" s="60" t="s">
        <v>49</v>
      </c>
      <c r="F1" s="60" t="s">
        <v>50</v>
      </c>
      <c r="G1" s="60" t="s">
        <v>51</v>
      </c>
      <c r="H1" s="60" t="s">
        <v>52</v>
      </c>
      <c r="I1" s="12" t="s">
        <v>53</v>
      </c>
      <c r="J1" s="12" t="s">
        <v>54</v>
      </c>
      <c r="K1" s="12" t="s">
        <v>55</v>
      </c>
    </row>
    <row r="2" spans="1:13" x14ac:dyDescent="0.25">
      <c r="A2" s="61"/>
      <c r="B2" s="61"/>
      <c r="C2" s="61"/>
      <c r="D2" s="62">
        <v>2026</v>
      </c>
      <c r="E2" s="63">
        <v>3500</v>
      </c>
      <c r="F2" s="64">
        <v>0.5</v>
      </c>
      <c r="G2" s="65">
        <f t="shared" ref="G2:G15" si="0">$E2*1/$F2</f>
        <v>7000</v>
      </c>
      <c r="H2" s="66">
        <f t="shared" ref="H2" si="1">ROUND($G2*0.012,2)</f>
        <v>84</v>
      </c>
      <c r="I2" s="67">
        <v>4.1666666666666664E-2</v>
      </c>
      <c r="J2" s="67">
        <f>I2*24</f>
        <v>1</v>
      </c>
      <c r="K2" s="68">
        <f>H2*J2</f>
        <v>84</v>
      </c>
      <c r="L2" s="13"/>
      <c r="M2" s="13" t="s">
        <v>56</v>
      </c>
    </row>
    <row r="3" spans="1:13" x14ac:dyDescent="0.25">
      <c r="A3" s="69"/>
      <c r="B3" s="69"/>
      <c r="C3" s="69"/>
      <c r="D3" s="70"/>
      <c r="E3" s="71"/>
      <c r="F3" s="72"/>
      <c r="G3" s="73"/>
      <c r="H3" s="74"/>
      <c r="I3" s="14"/>
      <c r="J3" s="14"/>
      <c r="K3" s="75"/>
    </row>
    <row r="4" spans="1:13" x14ac:dyDescent="0.25">
      <c r="A4" s="15">
        <f>START!$B$2</f>
        <v>0</v>
      </c>
      <c r="B4" s="15">
        <f>START!$B$3</f>
        <v>0</v>
      </c>
      <c r="C4" s="15" t="s">
        <v>57</v>
      </c>
      <c r="D4" s="16">
        <v>2026</v>
      </c>
      <c r="E4" s="76"/>
      <c r="F4" s="77">
        <f>START!$B$4</f>
        <v>0</v>
      </c>
      <c r="G4" s="78" t="e">
        <f>$E4*1/$F4</f>
        <v>#DIV/0!</v>
      </c>
      <c r="H4" s="17" t="e">
        <f>ROUND($G4*0.012,6)</f>
        <v>#DIV/0!</v>
      </c>
      <c r="I4" s="18">
        <f>START!C6</f>
        <v>0</v>
      </c>
      <c r="J4" s="19">
        <f>I4*24</f>
        <v>0</v>
      </c>
      <c r="K4" s="78">
        <f>IF(E4&gt;0,H4*J4,0)</f>
        <v>0</v>
      </c>
      <c r="M4" s="79" t="s">
        <v>58</v>
      </c>
    </row>
    <row r="5" spans="1:13" x14ac:dyDescent="0.25">
      <c r="A5" s="15">
        <f>START!$B$2</f>
        <v>0</v>
      </c>
      <c r="B5" s="15">
        <f>START!$B$3</f>
        <v>0</v>
      </c>
      <c r="C5" s="15" t="s">
        <v>59</v>
      </c>
      <c r="D5" s="16">
        <v>2026</v>
      </c>
      <c r="E5" s="76"/>
      <c r="F5" s="77">
        <f>START!$B$4</f>
        <v>0</v>
      </c>
      <c r="G5" s="78" t="e">
        <f t="shared" si="0"/>
        <v>#DIV/0!</v>
      </c>
      <c r="H5" s="17" t="e">
        <f t="shared" ref="H5:H14" si="2">ROUND($G5*0.012,6)</f>
        <v>#DIV/0!</v>
      </c>
      <c r="I5" s="18">
        <f>START!C7</f>
        <v>0</v>
      </c>
      <c r="J5" s="19">
        <f t="shared" ref="J5:J15" si="3">I5*24</f>
        <v>0</v>
      </c>
      <c r="K5" s="78">
        <f>IF(E5&gt;0,H5*J5,0)</f>
        <v>0</v>
      </c>
    </row>
    <row r="6" spans="1:13" x14ac:dyDescent="0.25">
      <c r="A6" s="15">
        <f>START!$B$2</f>
        <v>0</v>
      </c>
      <c r="B6" s="15">
        <f>START!$B$3</f>
        <v>0</v>
      </c>
      <c r="C6" s="15" t="s">
        <v>60</v>
      </c>
      <c r="D6" s="16">
        <v>2026</v>
      </c>
      <c r="E6" s="76"/>
      <c r="F6" s="77">
        <f>START!$B$4</f>
        <v>0</v>
      </c>
      <c r="G6" s="78" t="e">
        <f t="shared" si="0"/>
        <v>#DIV/0!</v>
      </c>
      <c r="H6" s="17" t="e">
        <f t="shared" si="2"/>
        <v>#DIV/0!</v>
      </c>
      <c r="I6" s="18">
        <f>START!C8</f>
        <v>0</v>
      </c>
      <c r="J6" s="19">
        <f t="shared" si="3"/>
        <v>0</v>
      </c>
      <c r="K6" s="78">
        <f t="shared" ref="K6:K15" si="4">IF(E6&gt;0,H6*J6,0)</f>
        <v>0</v>
      </c>
    </row>
    <row r="7" spans="1:13" x14ac:dyDescent="0.25">
      <c r="A7" s="15">
        <f>START!$B$2</f>
        <v>0</v>
      </c>
      <c r="B7" s="15">
        <f>START!$B$3</f>
        <v>0</v>
      </c>
      <c r="C7" s="15" t="s">
        <v>61</v>
      </c>
      <c r="D7" s="16">
        <v>2026</v>
      </c>
      <c r="E7" s="76"/>
      <c r="F7" s="77">
        <f>START!$B$4</f>
        <v>0</v>
      </c>
      <c r="G7" s="78" t="e">
        <f t="shared" si="0"/>
        <v>#DIV/0!</v>
      </c>
      <c r="H7" s="17" t="e">
        <f t="shared" si="2"/>
        <v>#DIV/0!</v>
      </c>
      <c r="I7" s="18">
        <f>START!C9</f>
        <v>0</v>
      </c>
      <c r="J7" s="19">
        <f t="shared" si="3"/>
        <v>0</v>
      </c>
      <c r="K7" s="78">
        <f t="shared" si="4"/>
        <v>0</v>
      </c>
    </row>
    <row r="8" spans="1:13" x14ac:dyDescent="0.25">
      <c r="A8" s="15">
        <f>START!$B$2</f>
        <v>0</v>
      </c>
      <c r="B8" s="15">
        <f>START!$B$3</f>
        <v>0</v>
      </c>
      <c r="C8" s="15" t="s">
        <v>62</v>
      </c>
      <c r="D8" s="16">
        <v>2026</v>
      </c>
      <c r="E8" s="76"/>
      <c r="F8" s="77">
        <f>START!$B$4</f>
        <v>0</v>
      </c>
      <c r="G8" s="78" t="e">
        <f t="shared" si="0"/>
        <v>#DIV/0!</v>
      </c>
      <c r="H8" s="17" t="e">
        <f t="shared" si="2"/>
        <v>#DIV/0!</v>
      </c>
      <c r="I8" s="18">
        <f>START!C10</f>
        <v>0</v>
      </c>
      <c r="J8" s="19">
        <f t="shared" si="3"/>
        <v>0</v>
      </c>
      <c r="K8" s="78">
        <f t="shared" si="4"/>
        <v>0</v>
      </c>
    </row>
    <row r="9" spans="1:13" x14ac:dyDescent="0.25">
      <c r="A9" s="15">
        <f>START!$B$2</f>
        <v>0</v>
      </c>
      <c r="B9" s="15">
        <f>START!$B$3</f>
        <v>0</v>
      </c>
      <c r="C9" s="15" t="s">
        <v>63</v>
      </c>
      <c r="D9" s="16">
        <v>2026</v>
      </c>
      <c r="E9" s="76"/>
      <c r="F9" s="77">
        <f>START!$B$4</f>
        <v>0</v>
      </c>
      <c r="G9" s="78" t="e">
        <f t="shared" si="0"/>
        <v>#DIV/0!</v>
      </c>
      <c r="H9" s="17" t="e">
        <f t="shared" si="2"/>
        <v>#DIV/0!</v>
      </c>
      <c r="I9" s="18">
        <f>START!C11</f>
        <v>0</v>
      </c>
      <c r="J9" s="19">
        <f t="shared" si="3"/>
        <v>0</v>
      </c>
      <c r="K9" s="78">
        <f t="shared" si="4"/>
        <v>0</v>
      </c>
    </row>
    <row r="10" spans="1:13" x14ac:dyDescent="0.25">
      <c r="A10" s="15">
        <f>START!$B$2</f>
        <v>0</v>
      </c>
      <c r="B10" s="15">
        <f>START!$B$3</f>
        <v>0</v>
      </c>
      <c r="C10" s="15" t="s">
        <v>64</v>
      </c>
      <c r="D10" s="16">
        <v>2026</v>
      </c>
      <c r="E10" s="76"/>
      <c r="F10" s="77">
        <f>START!$B$4</f>
        <v>0</v>
      </c>
      <c r="G10" s="78" t="e">
        <f t="shared" si="0"/>
        <v>#DIV/0!</v>
      </c>
      <c r="H10" s="17" t="e">
        <f t="shared" si="2"/>
        <v>#DIV/0!</v>
      </c>
      <c r="I10" s="18">
        <f>START!C12</f>
        <v>0</v>
      </c>
      <c r="J10" s="19">
        <f t="shared" si="3"/>
        <v>0</v>
      </c>
      <c r="K10" s="78">
        <f t="shared" si="4"/>
        <v>0</v>
      </c>
    </row>
    <row r="11" spans="1:13" x14ac:dyDescent="0.25">
      <c r="A11" s="15">
        <f>START!$B$2</f>
        <v>0</v>
      </c>
      <c r="B11" s="15">
        <f>START!$B$3</f>
        <v>0</v>
      </c>
      <c r="C11" s="15" t="s">
        <v>65</v>
      </c>
      <c r="D11" s="16">
        <v>2026</v>
      </c>
      <c r="E11" s="76"/>
      <c r="F11" s="77">
        <f>START!$B$4</f>
        <v>0</v>
      </c>
      <c r="G11" s="78" t="e">
        <f t="shared" si="0"/>
        <v>#DIV/0!</v>
      </c>
      <c r="H11" s="17" t="e">
        <f t="shared" si="2"/>
        <v>#DIV/0!</v>
      </c>
      <c r="I11" s="18">
        <f>START!C13</f>
        <v>0</v>
      </c>
      <c r="J11" s="19">
        <f t="shared" si="3"/>
        <v>0</v>
      </c>
      <c r="K11" s="78">
        <f t="shared" si="4"/>
        <v>0</v>
      </c>
    </row>
    <row r="12" spans="1:13" x14ac:dyDescent="0.25">
      <c r="A12" s="15">
        <f>START!$B$2</f>
        <v>0</v>
      </c>
      <c r="B12" s="15">
        <f>START!$B$3</f>
        <v>0</v>
      </c>
      <c r="C12" s="15" t="s">
        <v>66</v>
      </c>
      <c r="D12" s="16">
        <v>2026</v>
      </c>
      <c r="E12" s="76"/>
      <c r="F12" s="77">
        <f>START!$B$4</f>
        <v>0</v>
      </c>
      <c r="G12" s="78" t="e">
        <f t="shared" si="0"/>
        <v>#DIV/0!</v>
      </c>
      <c r="H12" s="17" t="e">
        <f t="shared" si="2"/>
        <v>#DIV/0!</v>
      </c>
      <c r="I12" s="18">
        <f>START!C14</f>
        <v>0</v>
      </c>
      <c r="J12" s="19">
        <f t="shared" si="3"/>
        <v>0</v>
      </c>
      <c r="K12" s="78">
        <f t="shared" si="4"/>
        <v>0</v>
      </c>
    </row>
    <row r="13" spans="1:13" x14ac:dyDescent="0.25">
      <c r="A13" s="15">
        <f>START!$B$2</f>
        <v>0</v>
      </c>
      <c r="B13" s="15">
        <f>START!$B$3</f>
        <v>0</v>
      </c>
      <c r="C13" s="15" t="s">
        <v>67</v>
      </c>
      <c r="D13" s="16">
        <v>2026</v>
      </c>
      <c r="E13" s="76"/>
      <c r="F13" s="77">
        <f>START!$B$4</f>
        <v>0</v>
      </c>
      <c r="G13" s="78" t="e">
        <f t="shared" si="0"/>
        <v>#DIV/0!</v>
      </c>
      <c r="H13" s="17" t="e">
        <f t="shared" si="2"/>
        <v>#DIV/0!</v>
      </c>
      <c r="I13" s="18">
        <f>START!C15</f>
        <v>0</v>
      </c>
      <c r="J13" s="19">
        <f t="shared" si="3"/>
        <v>0</v>
      </c>
      <c r="K13" s="78">
        <f t="shared" si="4"/>
        <v>0</v>
      </c>
    </row>
    <row r="14" spans="1:13" x14ac:dyDescent="0.25">
      <c r="A14" s="15">
        <f>START!$B$2</f>
        <v>0</v>
      </c>
      <c r="B14" s="15">
        <f>START!$B$3</f>
        <v>0</v>
      </c>
      <c r="C14" s="15" t="s">
        <v>68</v>
      </c>
      <c r="D14" s="16">
        <v>2026</v>
      </c>
      <c r="E14" s="76"/>
      <c r="F14" s="77">
        <f>START!$B$4</f>
        <v>0</v>
      </c>
      <c r="G14" s="78" t="e">
        <f t="shared" si="0"/>
        <v>#DIV/0!</v>
      </c>
      <c r="H14" s="17" t="e">
        <f t="shared" si="2"/>
        <v>#DIV/0!</v>
      </c>
      <c r="I14" s="18">
        <f>START!C16</f>
        <v>0</v>
      </c>
      <c r="J14" s="19">
        <f t="shared" si="3"/>
        <v>0</v>
      </c>
      <c r="K14" s="78">
        <f t="shared" si="4"/>
        <v>0</v>
      </c>
    </row>
    <row r="15" spans="1:13" x14ac:dyDescent="0.25">
      <c r="A15" s="15">
        <f>START!$B$2</f>
        <v>0</v>
      </c>
      <c r="B15" s="15">
        <f>START!$B$3</f>
        <v>0</v>
      </c>
      <c r="C15" s="15" t="s">
        <v>69</v>
      </c>
      <c r="D15" s="16">
        <v>2026</v>
      </c>
      <c r="E15" s="76"/>
      <c r="F15" s="77">
        <f>START!$B$4</f>
        <v>0</v>
      </c>
      <c r="G15" s="78" t="e">
        <f t="shared" si="0"/>
        <v>#DIV/0!</v>
      </c>
      <c r="H15" s="17" t="e">
        <f>ROUND($G15*0.012,6)</f>
        <v>#DIV/0!</v>
      </c>
      <c r="I15" s="18">
        <f>START!C17</f>
        <v>0</v>
      </c>
      <c r="J15" s="19">
        <f t="shared" si="3"/>
        <v>0</v>
      </c>
      <c r="K15" s="78">
        <f t="shared" si="4"/>
        <v>0</v>
      </c>
    </row>
    <row r="16" spans="1:13" x14ac:dyDescent="0.25">
      <c r="A16" s="15"/>
      <c r="B16" s="15"/>
      <c r="C16" s="15"/>
      <c r="D16" s="16"/>
      <c r="E16" s="80"/>
      <c r="F16" s="81"/>
      <c r="G16" s="78"/>
      <c r="H16" s="17"/>
      <c r="I16" s="18">
        <f>SUM(I4:I15)</f>
        <v>0</v>
      </c>
      <c r="J16" s="19">
        <f>SUM(J4:J15)</f>
        <v>0</v>
      </c>
      <c r="K16" s="17">
        <f>SUM(K4:K15)</f>
        <v>0</v>
      </c>
    </row>
    <row r="17" spans="1:11" x14ac:dyDescent="0.25">
      <c r="A17" s="15"/>
      <c r="B17" s="15"/>
      <c r="C17" s="15"/>
      <c r="D17" s="16"/>
      <c r="E17" s="80"/>
      <c r="F17" s="81"/>
      <c r="G17" s="78"/>
      <c r="H17" s="17"/>
      <c r="I17" s="19"/>
      <c r="J17" s="19"/>
      <c r="K17" s="78"/>
    </row>
    <row r="18" spans="1:11" x14ac:dyDescent="0.25">
      <c r="A18" s="15"/>
      <c r="B18" s="15"/>
      <c r="C18" s="15"/>
      <c r="D18" s="16"/>
      <c r="E18" s="80"/>
      <c r="F18" s="81"/>
      <c r="G18" s="78"/>
      <c r="H18" s="17"/>
      <c r="I18" s="19"/>
      <c r="J18" s="19"/>
      <c r="K18" s="78"/>
    </row>
    <row r="19" spans="1:11" x14ac:dyDescent="0.25">
      <c r="A19" s="15"/>
      <c r="B19" s="15"/>
      <c r="C19" s="15"/>
      <c r="D19" s="16"/>
      <c r="E19" s="80"/>
      <c r="F19" s="81"/>
      <c r="G19" s="78"/>
      <c r="H19" s="17"/>
      <c r="I19" s="19"/>
      <c r="J19" s="19"/>
      <c r="K19" s="78"/>
    </row>
    <row r="21" spans="1:11" ht="18.75" x14ac:dyDescent="0.25">
      <c r="B21" s="21" t="s">
        <v>70</v>
      </c>
    </row>
    <row r="22" spans="1:11" ht="18.75" x14ac:dyDescent="0.25">
      <c r="B22" s="21" t="s">
        <v>71</v>
      </c>
    </row>
  </sheetData>
  <sheetProtection algorithmName="SHA-512" hashValue="1zEUVd86eCECWIm3CDlNunAZIGuF2op3SyLmXdKZB00sa9ybkgliKaeW6aK5m2kMZsvuVfW3BNnNzkaB9WvEdQ==" saltValue="PBTseM58StUFx7FP817QkA==" spinCount="100000" sheet="1" objects="1" scenarios="1"/>
  <protectedRanges>
    <protectedRange sqref="E4:E15" name="Brutoloon"/>
  </protectedRange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03423-3AB0-47AF-8903-09E283E2F037}">
  <dimension ref="A1:J20"/>
  <sheetViews>
    <sheetView tabSelected="1" zoomScaleNormal="100" workbookViewId="0">
      <selection activeCell="F9" sqref="F9"/>
    </sheetView>
  </sheetViews>
  <sheetFormatPr defaultRowHeight="15" x14ac:dyDescent="0.25"/>
  <cols>
    <col min="1" max="1" width="30.42578125" style="20" customWidth="1"/>
    <col min="2" max="2" width="27.7109375" style="20" customWidth="1"/>
    <col min="3" max="3" width="10.42578125" style="20" bestFit="1" customWidth="1"/>
    <col min="5" max="5" width="12.140625" customWidth="1"/>
    <col min="6" max="6" width="13" customWidth="1"/>
    <col min="7" max="7" width="16.28515625" customWidth="1"/>
    <col min="8" max="8" width="19.5703125" customWidth="1"/>
    <col min="10" max="10" width="13.7109375" customWidth="1"/>
    <col min="11" max="11" width="30.140625" customWidth="1"/>
  </cols>
  <sheetData>
    <row r="1" spans="1:10" ht="144" x14ac:dyDescent="0.25">
      <c r="A1" s="22" t="s">
        <v>72</v>
      </c>
      <c r="B1" s="22" t="s">
        <v>47</v>
      </c>
      <c r="C1" s="22"/>
      <c r="D1" s="23" t="s">
        <v>48</v>
      </c>
      <c r="E1" s="23" t="s">
        <v>73</v>
      </c>
      <c r="F1" s="12" t="s">
        <v>53</v>
      </c>
      <c r="G1" s="12" t="s">
        <v>54</v>
      </c>
      <c r="H1" s="12" t="s">
        <v>55</v>
      </c>
    </row>
    <row r="2" spans="1:10" x14ac:dyDescent="0.25">
      <c r="A2" s="24"/>
      <c r="B2" s="24"/>
      <c r="C2" s="24"/>
      <c r="D2" s="25">
        <v>2026</v>
      </c>
      <c r="E2" s="26">
        <v>59.49</v>
      </c>
      <c r="F2" s="18">
        <v>4.583333333333333</v>
      </c>
      <c r="G2" s="18">
        <f>F2*24</f>
        <v>110</v>
      </c>
      <c r="H2" s="26">
        <f>E2*G2</f>
        <v>6543.9000000000005</v>
      </c>
      <c r="I2" s="13"/>
      <c r="J2" s="13" t="s">
        <v>74</v>
      </c>
    </row>
    <row r="3" spans="1:10" x14ac:dyDescent="0.25">
      <c r="A3"/>
      <c r="B3"/>
      <c r="C3"/>
    </row>
    <row r="4" spans="1:10" x14ac:dyDescent="0.25">
      <c r="A4" s="93">
        <f>START!B2</f>
        <v>0</v>
      </c>
      <c r="B4" s="93">
        <f>START!B3</f>
        <v>0</v>
      </c>
      <c r="C4" s="15" t="s">
        <v>57</v>
      </c>
      <c r="D4" s="16">
        <v>2026</v>
      </c>
      <c r="E4" s="17">
        <v>59.49</v>
      </c>
      <c r="F4" s="18">
        <f>START!C6</f>
        <v>0</v>
      </c>
      <c r="G4" s="19">
        <f>F4*24</f>
        <v>0</v>
      </c>
      <c r="H4" s="17">
        <f>E4*G4</f>
        <v>0</v>
      </c>
    </row>
    <row r="5" spans="1:10" x14ac:dyDescent="0.25">
      <c r="A5" s="93"/>
      <c r="B5" s="93"/>
      <c r="C5" s="15" t="s">
        <v>59</v>
      </c>
      <c r="D5" s="16">
        <v>2026</v>
      </c>
      <c r="E5" s="17">
        <v>59.49</v>
      </c>
      <c r="F5" s="18">
        <f>START!C7</f>
        <v>0</v>
      </c>
      <c r="G5" s="19">
        <f t="shared" ref="G5:G15" si="0">F5*24</f>
        <v>0</v>
      </c>
      <c r="H5" s="17">
        <f t="shared" ref="H5:H15" si="1">E5*G5</f>
        <v>0</v>
      </c>
    </row>
    <row r="6" spans="1:10" x14ac:dyDescent="0.25">
      <c r="A6" s="93"/>
      <c r="B6" s="93"/>
      <c r="C6" s="15" t="s">
        <v>60</v>
      </c>
      <c r="D6" s="16">
        <v>2026</v>
      </c>
      <c r="E6" s="17">
        <v>59.49</v>
      </c>
      <c r="F6" s="18">
        <f>START!C8</f>
        <v>0</v>
      </c>
      <c r="G6" s="19">
        <f t="shared" si="0"/>
        <v>0</v>
      </c>
      <c r="H6" s="17">
        <f t="shared" si="1"/>
        <v>0</v>
      </c>
    </row>
    <row r="7" spans="1:10" x14ac:dyDescent="0.25">
      <c r="A7" s="93"/>
      <c r="B7" s="93"/>
      <c r="C7" s="15" t="s">
        <v>61</v>
      </c>
      <c r="D7" s="16">
        <v>2026</v>
      </c>
      <c r="E7" s="17">
        <v>59.49</v>
      </c>
      <c r="F7" s="18">
        <f>START!C9</f>
        <v>0</v>
      </c>
      <c r="G7" s="19">
        <f t="shared" si="0"/>
        <v>0</v>
      </c>
      <c r="H7" s="17">
        <f t="shared" si="1"/>
        <v>0</v>
      </c>
    </row>
    <row r="8" spans="1:10" x14ac:dyDescent="0.25">
      <c r="A8" s="93"/>
      <c r="B8" s="93"/>
      <c r="C8" s="15" t="s">
        <v>62</v>
      </c>
      <c r="D8" s="16">
        <v>2026</v>
      </c>
      <c r="E8" s="17">
        <v>59.49</v>
      </c>
      <c r="F8" s="18">
        <f>START!C10</f>
        <v>0</v>
      </c>
      <c r="G8" s="19">
        <f t="shared" si="0"/>
        <v>0</v>
      </c>
      <c r="H8" s="17">
        <f t="shared" si="1"/>
        <v>0</v>
      </c>
    </row>
    <row r="9" spans="1:10" x14ac:dyDescent="0.25">
      <c r="A9" s="93"/>
      <c r="B9" s="93"/>
      <c r="C9" s="15" t="s">
        <v>63</v>
      </c>
      <c r="D9" s="16">
        <v>2026</v>
      </c>
      <c r="E9" s="17">
        <v>59.49</v>
      </c>
      <c r="F9" s="18">
        <f>START!C11</f>
        <v>0</v>
      </c>
      <c r="G9" s="19">
        <f t="shared" si="0"/>
        <v>0</v>
      </c>
      <c r="H9" s="17">
        <f t="shared" si="1"/>
        <v>0</v>
      </c>
    </row>
    <row r="10" spans="1:10" x14ac:dyDescent="0.25">
      <c r="A10" s="93"/>
      <c r="B10" s="93"/>
      <c r="C10" s="27" t="s">
        <v>64</v>
      </c>
      <c r="D10" s="16">
        <v>2026</v>
      </c>
      <c r="E10" s="17">
        <v>59.49</v>
      </c>
      <c r="F10" s="18">
        <f>START!C12</f>
        <v>0</v>
      </c>
      <c r="G10" s="19">
        <f t="shared" si="0"/>
        <v>0</v>
      </c>
      <c r="H10" s="17">
        <f t="shared" si="1"/>
        <v>0</v>
      </c>
    </row>
    <row r="11" spans="1:10" x14ac:dyDescent="0.25">
      <c r="A11" s="93"/>
      <c r="B11" s="93"/>
      <c r="C11" s="27" t="s">
        <v>65</v>
      </c>
      <c r="D11" s="16">
        <v>2026</v>
      </c>
      <c r="E11" s="17">
        <v>59.49</v>
      </c>
      <c r="F11" s="18">
        <f>START!C13</f>
        <v>0</v>
      </c>
      <c r="G11" s="19">
        <f t="shared" si="0"/>
        <v>0</v>
      </c>
      <c r="H11" s="17">
        <f t="shared" si="1"/>
        <v>0</v>
      </c>
    </row>
    <row r="12" spans="1:10" x14ac:dyDescent="0.25">
      <c r="A12" s="93"/>
      <c r="B12" s="93"/>
      <c r="C12" s="27" t="s">
        <v>66</v>
      </c>
      <c r="D12" s="16">
        <v>2026</v>
      </c>
      <c r="E12" s="17">
        <v>59.49</v>
      </c>
      <c r="F12" s="18">
        <f>START!C14</f>
        <v>0</v>
      </c>
      <c r="G12" s="19">
        <f t="shared" si="0"/>
        <v>0</v>
      </c>
      <c r="H12" s="17">
        <f t="shared" si="1"/>
        <v>0</v>
      </c>
    </row>
    <row r="13" spans="1:10" x14ac:dyDescent="0.25">
      <c r="A13" s="93"/>
      <c r="B13" s="93"/>
      <c r="C13" s="27" t="s">
        <v>67</v>
      </c>
      <c r="D13" s="16">
        <v>2026</v>
      </c>
      <c r="E13" s="17">
        <v>59.49</v>
      </c>
      <c r="F13" s="18">
        <f>START!C15</f>
        <v>0</v>
      </c>
      <c r="G13" s="19">
        <f t="shared" si="0"/>
        <v>0</v>
      </c>
      <c r="H13" s="17">
        <f t="shared" si="1"/>
        <v>0</v>
      </c>
    </row>
    <row r="14" spans="1:10" x14ac:dyDescent="0.25">
      <c r="A14" s="93"/>
      <c r="B14" s="93"/>
      <c r="C14" s="27" t="s">
        <v>68</v>
      </c>
      <c r="D14" s="16">
        <v>2026</v>
      </c>
      <c r="E14" s="17">
        <v>59.49</v>
      </c>
      <c r="F14" s="18">
        <f>START!C16</f>
        <v>0</v>
      </c>
      <c r="G14" s="19">
        <f t="shared" si="0"/>
        <v>0</v>
      </c>
      <c r="H14" s="17">
        <f t="shared" si="1"/>
        <v>0</v>
      </c>
    </row>
    <row r="15" spans="1:10" x14ac:dyDescent="0.25">
      <c r="A15" s="93"/>
      <c r="B15" s="93"/>
      <c r="C15" s="27" t="s">
        <v>69</v>
      </c>
      <c r="D15" s="16">
        <v>2026</v>
      </c>
      <c r="E15" s="17">
        <v>59.49</v>
      </c>
      <c r="F15" s="18">
        <f>START!C17</f>
        <v>0</v>
      </c>
      <c r="G15" s="19">
        <f t="shared" si="0"/>
        <v>0</v>
      </c>
      <c r="H15" s="17">
        <f t="shared" si="1"/>
        <v>0</v>
      </c>
    </row>
    <row r="16" spans="1:10" x14ac:dyDescent="0.25">
      <c r="A16" s="28"/>
      <c r="B16" s="28"/>
      <c r="F16" s="29">
        <f>SUM(F4:F15)</f>
        <v>0</v>
      </c>
      <c r="G16" s="30" t="s">
        <v>45</v>
      </c>
      <c r="H16" s="31">
        <f>SUM(H4:H15)</f>
        <v>0</v>
      </c>
    </row>
    <row r="17" spans="1:8" x14ac:dyDescent="0.25">
      <c r="F17" s="4"/>
    </row>
    <row r="18" spans="1:8" ht="18.75" x14ac:dyDescent="0.25">
      <c r="A18" s="21" t="s">
        <v>70</v>
      </c>
      <c r="B18" s="32"/>
      <c r="C18" s="32"/>
    </row>
    <row r="19" spans="1:8" ht="18.75" x14ac:dyDescent="0.25">
      <c r="A19" s="21" t="s">
        <v>71</v>
      </c>
      <c r="B19" s="32"/>
    </row>
    <row r="20" spans="1:8" x14ac:dyDescent="0.25">
      <c r="E20" s="33"/>
      <c r="F20" s="14"/>
      <c r="G20" s="14"/>
      <c r="H20" s="34"/>
    </row>
  </sheetData>
  <sheetProtection algorithmName="SHA-512" hashValue="u1N49CsqE1fNT2+MPs6L1FUHcpNLw/vCh3PFAw1DKjpLSmvwX8BgVFDtDZ69RTbCaYo/7lbeLmIrZs9A5j8uEQ==" saltValue="LJlr2lVKZwxx+VtSk1UL3A==" spinCount="100000" sheet="1" insertRows="0"/>
  <mergeCells count="2">
    <mergeCell ref="A4:A15"/>
    <mergeCell ref="B4:B15"/>
  </mergeCells>
  <conditionalFormatting sqref="F16">
    <cfRule type="cellIs" dxfId="48" priority="1" operator="greaterThan">
      <formula>71.6666666666667</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6CDB-965C-4280-8CAC-A12FD4719635}">
  <sheetPr>
    <pageSetUpPr fitToPage="1"/>
  </sheetPr>
  <dimension ref="A2:L166"/>
  <sheetViews>
    <sheetView zoomScale="90" zoomScaleNormal="90" workbookViewId="0">
      <selection activeCell="C127" sqref="C127"/>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42"/>
      <c r="B7" s="43">
        <v>1</v>
      </c>
      <c r="C7" s="44">
        <v>1</v>
      </c>
      <c r="D7" s="44">
        <v>2026</v>
      </c>
      <c r="E7" s="45">
        <v>0</v>
      </c>
      <c r="F7" s="45">
        <v>0</v>
      </c>
      <c r="G7" s="45">
        <v>0</v>
      </c>
      <c r="H7" s="46">
        <f t="shared" ref="H7:H38" si="0">DATE(D7,C7,B7)</f>
        <v>46023</v>
      </c>
      <c r="I7">
        <f>WEEKNUM(H7,21)</f>
        <v>1</v>
      </c>
    </row>
    <row r="8" spans="1:9" x14ac:dyDescent="0.25">
      <c r="A8" s="42"/>
      <c r="B8" s="43">
        <v>1</v>
      </c>
      <c r="C8" s="44">
        <v>1</v>
      </c>
      <c r="D8" s="44">
        <v>2026</v>
      </c>
      <c r="E8" s="45">
        <v>0</v>
      </c>
      <c r="F8" s="45">
        <v>0</v>
      </c>
      <c r="G8" s="45">
        <v>0</v>
      </c>
      <c r="H8" s="46">
        <f t="shared" si="0"/>
        <v>46023</v>
      </c>
      <c r="I8">
        <f t="shared" ref="I8:I71" si="1">WEEKNUM(H8,2)</f>
        <v>1</v>
      </c>
    </row>
    <row r="9" spans="1:9" x14ac:dyDescent="0.25">
      <c r="A9" s="42"/>
      <c r="B9" s="43">
        <v>1</v>
      </c>
      <c r="C9" s="44">
        <v>1</v>
      </c>
      <c r="D9" s="44">
        <v>2026</v>
      </c>
      <c r="E9" s="45">
        <v>0</v>
      </c>
      <c r="F9" s="45">
        <v>0</v>
      </c>
      <c r="G9" s="45">
        <v>0</v>
      </c>
      <c r="H9" s="46">
        <f t="shared" si="0"/>
        <v>46023</v>
      </c>
      <c r="I9">
        <f t="shared" si="1"/>
        <v>1</v>
      </c>
    </row>
    <row r="10" spans="1:9" x14ac:dyDescent="0.25">
      <c r="A10" s="42"/>
      <c r="B10" s="43">
        <v>1</v>
      </c>
      <c r="C10" s="44">
        <v>1</v>
      </c>
      <c r="D10" s="44">
        <v>2026</v>
      </c>
      <c r="E10" s="45">
        <v>0</v>
      </c>
      <c r="F10" s="45">
        <v>0</v>
      </c>
      <c r="G10" s="45">
        <v>0</v>
      </c>
      <c r="H10" s="46">
        <f t="shared" si="0"/>
        <v>46023</v>
      </c>
      <c r="I10">
        <f t="shared" si="1"/>
        <v>1</v>
      </c>
    </row>
    <row r="11" spans="1:9" x14ac:dyDescent="0.25">
      <c r="A11" s="42"/>
      <c r="B11" s="43">
        <v>2</v>
      </c>
      <c r="C11" s="44">
        <v>1</v>
      </c>
      <c r="D11" s="44">
        <v>2026</v>
      </c>
      <c r="E11" s="45">
        <v>0</v>
      </c>
      <c r="F11" s="45">
        <v>0</v>
      </c>
      <c r="G11" s="45">
        <v>0</v>
      </c>
      <c r="H11" s="46">
        <f t="shared" si="0"/>
        <v>46024</v>
      </c>
      <c r="I11">
        <f t="shared" si="1"/>
        <v>1</v>
      </c>
    </row>
    <row r="12" spans="1:9" x14ac:dyDescent="0.25">
      <c r="A12" s="42"/>
      <c r="B12" s="43">
        <v>2</v>
      </c>
      <c r="C12" s="44">
        <v>1</v>
      </c>
      <c r="D12" s="44">
        <v>2026</v>
      </c>
      <c r="E12" s="45">
        <v>0</v>
      </c>
      <c r="F12" s="45">
        <v>0</v>
      </c>
      <c r="G12" s="45">
        <v>0</v>
      </c>
      <c r="H12" s="46">
        <f t="shared" si="0"/>
        <v>46024</v>
      </c>
      <c r="I12">
        <f t="shared" si="1"/>
        <v>1</v>
      </c>
    </row>
    <row r="13" spans="1:9" x14ac:dyDescent="0.25">
      <c r="A13" s="42"/>
      <c r="B13" s="43">
        <v>2</v>
      </c>
      <c r="C13" s="44">
        <v>1</v>
      </c>
      <c r="D13" s="44">
        <v>2026</v>
      </c>
      <c r="E13" s="45">
        <v>0</v>
      </c>
      <c r="F13" s="45">
        <v>0</v>
      </c>
      <c r="G13" s="45">
        <v>0</v>
      </c>
      <c r="H13" s="46">
        <f t="shared" si="0"/>
        <v>46024</v>
      </c>
      <c r="I13">
        <f t="shared" si="1"/>
        <v>1</v>
      </c>
    </row>
    <row r="14" spans="1:9" x14ac:dyDescent="0.25">
      <c r="A14" s="42"/>
      <c r="B14" s="43">
        <v>2</v>
      </c>
      <c r="C14" s="44">
        <v>1</v>
      </c>
      <c r="D14" s="44">
        <v>2026</v>
      </c>
      <c r="E14" s="45">
        <v>0</v>
      </c>
      <c r="F14" s="45">
        <v>0</v>
      </c>
      <c r="G14" s="45">
        <v>0</v>
      </c>
      <c r="H14" s="46">
        <f t="shared" si="0"/>
        <v>46024</v>
      </c>
      <c r="I14">
        <f t="shared" si="1"/>
        <v>1</v>
      </c>
    </row>
    <row r="15" spans="1:9" x14ac:dyDescent="0.25">
      <c r="A15" s="42"/>
      <c r="B15" s="43">
        <v>3</v>
      </c>
      <c r="C15" s="44">
        <v>1</v>
      </c>
      <c r="D15" s="44">
        <v>2026</v>
      </c>
      <c r="E15" s="45">
        <v>0</v>
      </c>
      <c r="F15" s="45">
        <v>0</v>
      </c>
      <c r="G15" s="45">
        <v>0</v>
      </c>
      <c r="H15" s="46">
        <f t="shared" si="0"/>
        <v>46025</v>
      </c>
      <c r="I15">
        <f t="shared" si="1"/>
        <v>1</v>
      </c>
    </row>
    <row r="16" spans="1:9" x14ac:dyDescent="0.25">
      <c r="A16" s="42"/>
      <c r="B16" s="43">
        <v>3</v>
      </c>
      <c r="C16" s="44">
        <v>1</v>
      </c>
      <c r="D16" s="44">
        <v>2026</v>
      </c>
      <c r="E16" s="45">
        <v>0</v>
      </c>
      <c r="F16" s="45">
        <v>0</v>
      </c>
      <c r="G16" s="45">
        <v>0</v>
      </c>
      <c r="H16" s="46">
        <f t="shared" si="0"/>
        <v>46025</v>
      </c>
      <c r="I16">
        <f t="shared" si="1"/>
        <v>1</v>
      </c>
    </row>
    <row r="17" spans="1:9" x14ac:dyDescent="0.25">
      <c r="A17" s="42"/>
      <c r="B17" s="43">
        <v>3</v>
      </c>
      <c r="C17" s="44">
        <v>1</v>
      </c>
      <c r="D17" s="44">
        <v>2026</v>
      </c>
      <c r="E17" s="45">
        <v>0</v>
      </c>
      <c r="F17" s="45">
        <v>0</v>
      </c>
      <c r="G17" s="45">
        <v>0</v>
      </c>
      <c r="H17" s="46">
        <f t="shared" si="0"/>
        <v>46025</v>
      </c>
      <c r="I17">
        <f t="shared" si="1"/>
        <v>1</v>
      </c>
    </row>
    <row r="18" spans="1:9" x14ac:dyDescent="0.25">
      <c r="A18" s="42"/>
      <c r="B18" s="43">
        <v>3</v>
      </c>
      <c r="C18" s="44">
        <v>1</v>
      </c>
      <c r="D18" s="44">
        <v>2026</v>
      </c>
      <c r="E18" s="45">
        <v>0</v>
      </c>
      <c r="F18" s="45">
        <v>0</v>
      </c>
      <c r="G18" s="45">
        <v>0</v>
      </c>
      <c r="H18" s="46">
        <f t="shared" si="0"/>
        <v>46025</v>
      </c>
      <c r="I18">
        <f t="shared" si="1"/>
        <v>1</v>
      </c>
    </row>
    <row r="19" spans="1:9" x14ac:dyDescent="0.25">
      <c r="A19" s="42"/>
      <c r="B19" s="43">
        <v>4</v>
      </c>
      <c r="C19" s="44">
        <v>1</v>
      </c>
      <c r="D19" s="44">
        <v>2026</v>
      </c>
      <c r="E19" s="45">
        <v>0</v>
      </c>
      <c r="F19" s="45">
        <v>0</v>
      </c>
      <c r="G19" s="45">
        <v>0</v>
      </c>
      <c r="H19" s="46">
        <f t="shared" si="0"/>
        <v>46026</v>
      </c>
      <c r="I19">
        <f t="shared" si="1"/>
        <v>1</v>
      </c>
    </row>
    <row r="20" spans="1:9" x14ac:dyDescent="0.25">
      <c r="A20" s="42"/>
      <c r="B20" s="43">
        <v>4</v>
      </c>
      <c r="C20" s="44">
        <v>1</v>
      </c>
      <c r="D20" s="44">
        <v>2026</v>
      </c>
      <c r="E20" s="45">
        <v>0</v>
      </c>
      <c r="F20" s="45">
        <v>0</v>
      </c>
      <c r="G20" s="45">
        <v>0</v>
      </c>
      <c r="H20" s="46">
        <f t="shared" si="0"/>
        <v>46026</v>
      </c>
      <c r="I20">
        <f t="shared" si="1"/>
        <v>1</v>
      </c>
    </row>
    <row r="21" spans="1:9" x14ac:dyDescent="0.25">
      <c r="A21" s="42"/>
      <c r="B21" s="43">
        <v>4</v>
      </c>
      <c r="C21" s="44">
        <v>1</v>
      </c>
      <c r="D21" s="44">
        <v>2026</v>
      </c>
      <c r="E21" s="45">
        <v>0</v>
      </c>
      <c r="F21" s="45">
        <v>0</v>
      </c>
      <c r="G21" s="45">
        <v>0</v>
      </c>
      <c r="H21" s="46">
        <f t="shared" si="0"/>
        <v>46026</v>
      </c>
      <c r="I21">
        <f t="shared" si="1"/>
        <v>1</v>
      </c>
    </row>
    <row r="22" spans="1:9" x14ac:dyDescent="0.25">
      <c r="A22" s="42"/>
      <c r="B22" s="43">
        <v>4</v>
      </c>
      <c r="C22" s="44">
        <v>1</v>
      </c>
      <c r="D22" s="44">
        <v>2026</v>
      </c>
      <c r="E22" s="45">
        <v>0</v>
      </c>
      <c r="F22" s="45">
        <v>0</v>
      </c>
      <c r="G22" s="45">
        <v>0</v>
      </c>
      <c r="H22" s="46">
        <f t="shared" si="0"/>
        <v>46026</v>
      </c>
      <c r="I22">
        <f t="shared" si="1"/>
        <v>1</v>
      </c>
    </row>
    <row r="23" spans="1:9" x14ac:dyDescent="0.25">
      <c r="A23" s="42"/>
      <c r="B23" s="43">
        <v>5</v>
      </c>
      <c r="C23" s="44">
        <v>1</v>
      </c>
      <c r="D23" s="44">
        <v>2026</v>
      </c>
      <c r="E23" s="45">
        <v>0</v>
      </c>
      <c r="F23" s="45">
        <v>0</v>
      </c>
      <c r="G23" s="45">
        <v>0</v>
      </c>
      <c r="H23" s="46">
        <f t="shared" si="0"/>
        <v>46027</v>
      </c>
      <c r="I23">
        <f t="shared" si="1"/>
        <v>2</v>
      </c>
    </row>
    <row r="24" spans="1:9" x14ac:dyDescent="0.25">
      <c r="A24" s="42"/>
      <c r="B24" s="43">
        <v>5</v>
      </c>
      <c r="C24" s="44">
        <v>1</v>
      </c>
      <c r="D24" s="44">
        <v>2026</v>
      </c>
      <c r="E24" s="45">
        <v>0</v>
      </c>
      <c r="F24" s="45">
        <v>0</v>
      </c>
      <c r="G24" s="45">
        <v>0</v>
      </c>
      <c r="H24" s="46">
        <f t="shared" si="0"/>
        <v>46027</v>
      </c>
      <c r="I24">
        <f t="shared" si="1"/>
        <v>2</v>
      </c>
    </row>
    <row r="25" spans="1:9" x14ac:dyDescent="0.25">
      <c r="A25" s="42"/>
      <c r="B25" s="43">
        <v>5</v>
      </c>
      <c r="C25" s="44">
        <v>1</v>
      </c>
      <c r="D25" s="44">
        <v>2026</v>
      </c>
      <c r="E25" s="45">
        <v>0</v>
      </c>
      <c r="F25" s="45">
        <v>0</v>
      </c>
      <c r="G25" s="45">
        <v>0</v>
      </c>
      <c r="H25" s="46">
        <f t="shared" si="0"/>
        <v>46027</v>
      </c>
      <c r="I25">
        <f t="shared" si="1"/>
        <v>2</v>
      </c>
    </row>
    <row r="26" spans="1:9" x14ac:dyDescent="0.25">
      <c r="A26" s="42"/>
      <c r="B26" s="43">
        <v>5</v>
      </c>
      <c r="C26" s="44">
        <v>1</v>
      </c>
      <c r="D26" s="44">
        <v>2026</v>
      </c>
      <c r="E26" s="45">
        <v>0</v>
      </c>
      <c r="F26" s="45">
        <v>0</v>
      </c>
      <c r="G26" s="45">
        <v>0</v>
      </c>
      <c r="H26" s="46">
        <f t="shared" si="0"/>
        <v>46027</v>
      </c>
      <c r="I26">
        <f t="shared" si="1"/>
        <v>2</v>
      </c>
    </row>
    <row r="27" spans="1:9" x14ac:dyDescent="0.25">
      <c r="A27" s="42"/>
      <c r="B27" s="43">
        <v>6</v>
      </c>
      <c r="C27" s="44">
        <v>1</v>
      </c>
      <c r="D27" s="44">
        <v>2026</v>
      </c>
      <c r="E27" s="45">
        <v>0</v>
      </c>
      <c r="F27" s="45">
        <v>0</v>
      </c>
      <c r="G27" s="45">
        <v>0</v>
      </c>
      <c r="H27" s="46">
        <f t="shared" si="0"/>
        <v>46028</v>
      </c>
      <c r="I27">
        <f t="shared" si="1"/>
        <v>2</v>
      </c>
    </row>
    <row r="28" spans="1:9" x14ac:dyDescent="0.25">
      <c r="A28" s="42"/>
      <c r="B28" s="43">
        <v>6</v>
      </c>
      <c r="C28" s="44">
        <v>1</v>
      </c>
      <c r="D28" s="44">
        <v>2026</v>
      </c>
      <c r="E28" s="45">
        <v>0</v>
      </c>
      <c r="F28" s="45">
        <v>0</v>
      </c>
      <c r="G28" s="45">
        <v>0</v>
      </c>
      <c r="H28" s="46">
        <f t="shared" si="0"/>
        <v>46028</v>
      </c>
      <c r="I28">
        <f t="shared" si="1"/>
        <v>2</v>
      </c>
    </row>
    <row r="29" spans="1:9" x14ac:dyDescent="0.25">
      <c r="A29" s="42"/>
      <c r="B29" s="43">
        <v>6</v>
      </c>
      <c r="C29" s="44">
        <v>1</v>
      </c>
      <c r="D29" s="44">
        <v>2026</v>
      </c>
      <c r="E29" s="45">
        <v>0</v>
      </c>
      <c r="F29" s="45">
        <v>0</v>
      </c>
      <c r="G29" s="45">
        <v>0</v>
      </c>
      <c r="H29" s="46">
        <f t="shared" si="0"/>
        <v>46028</v>
      </c>
      <c r="I29">
        <f t="shared" si="1"/>
        <v>2</v>
      </c>
    </row>
    <row r="30" spans="1:9" x14ac:dyDescent="0.25">
      <c r="A30" s="42"/>
      <c r="B30" s="43">
        <v>6</v>
      </c>
      <c r="C30" s="44">
        <v>1</v>
      </c>
      <c r="D30" s="44">
        <v>2026</v>
      </c>
      <c r="E30" s="45">
        <v>0</v>
      </c>
      <c r="F30" s="45">
        <v>0</v>
      </c>
      <c r="G30" s="45">
        <v>0</v>
      </c>
      <c r="H30" s="46">
        <f t="shared" si="0"/>
        <v>46028</v>
      </c>
      <c r="I30">
        <f t="shared" si="1"/>
        <v>2</v>
      </c>
    </row>
    <row r="31" spans="1:9" x14ac:dyDescent="0.25">
      <c r="A31" s="42"/>
      <c r="B31" s="43">
        <v>7</v>
      </c>
      <c r="C31" s="44">
        <v>1</v>
      </c>
      <c r="D31" s="44">
        <v>2026</v>
      </c>
      <c r="E31" s="45">
        <v>0</v>
      </c>
      <c r="F31" s="45">
        <v>0</v>
      </c>
      <c r="G31" s="45">
        <v>0</v>
      </c>
      <c r="H31" s="46">
        <f t="shared" si="0"/>
        <v>46029</v>
      </c>
      <c r="I31">
        <f t="shared" si="1"/>
        <v>2</v>
      </c>
    </row>
    <row r="32" spans="1:9" x14ac:dyDescent="0.25">
      <c r="A32" s="42"/>
      <c r="B32" s="43">
        <v>7</v>
      </c>
      <c r="C32" s="44">
        <v>1</v>
      </c>
      <c r="D32" s="44">
        <v>2026</v>
      </c>
      <c r="E32" s="45">
        <v>0</v>
      </c>
      <c r="F32" s="45">
        <v>0</v>
      </c>
      <c r="G32" s="45">
        <v>0</v>
      </c>
      <c r="H32" s="46">
        <f t="shared" si="0"/>
        <v>46029</v>
      </c>
      <c r="I32">
        <f t="shared" si="1"/>
        <v>2</v>
      </c>
    </row>
    <row r="33" spans="1:9" x14ac:dyDescent="0.25">
      <c r="A33" s="42"/>
      <c r="B33" s="43">
        <v>7</v>
      </c>
      <c r="C33" s="44">
        <v>1</v>
      </c>
      <c r="D33" s="44">
        <v>2026</v>
      </c>
      <c r="E33" s="45">
        <v>0</v>
      </c>
      <c r="F33" s="45">
        <v>0</v>
      </c>
      <c r="G33" s="45">
        <v>0</v>
      </c>
      <c r="H33" s="46">
        <f t="shared" si="0"/>
        <v>46029</v>
      </c>
      <c r="I33">
        <f t="shared" si="1"/>
        <v>2</v>
      </c>
    </row>
    <row r="34" spans="1:9" x14ac:dyDescent="0.25">
      <c r="A34" s="42"/>
      <c r="B34" s="43">
        <v>7</v>
      </c>
      <c r="C34" s="44">
        <v>1</v>
      </c>
      <c r="D34" s="44">
        <v>2026</v>
      </c>
      <c r="E34" s="45">
        <v>0</v>
      </c>
      <c r="F34" s="45">
        <v>0</v>
      </c>
      <c r="G34" s="45">
        <v>0</v>
      </c>
      <c r="H34" s="46">
        <f t="shared" si="0"/>
        <v>46029</v>
      </c>
      <c r="I34">
        <f t="shared" si="1"/>
        <v>2</v>
      </c>
    </row>
    <row r="35" spans="1:9" x14ac:dyDescent="0.25">
      <c r="A35" s="42"/>
      <c r="B35" s="43">
        <v>8</v>
      </c>
      <c r="C35" s="44">
        <v>1</v>
      </c>
      <c r="D35" s="44">
        <v>2026</v>
      </c>
      <c r="E35" s="45">
        <v>0</v>
      </c>
      <c r="F35" s="45">
        <v>0</v>
      </c>
      <c r="G35" s="45">
        <v>0</v>
      </c>
      <c r="H35" s="46">
        <f t="shared" si="0"/>
        <v>46030</v>
      </c>
      <c r="I35">
        <f t="shared" si="1"/>
        <v>2</v>
      </c>
    </row>
    <row r="36" spans="1:9" x14ac:dyDescent="0.25">
      <c r="A36" s="42"/>
      <c r="B36" s="43">
        <v>8</v>
      </c>
      <c r="C36" s="44">
        <v>1</v>
      </c>
      <c r="D36" s="44">
        <v>2026</v>
      </c>
      <c r="E36" s="45">
        <v>0</v>
      </c>
      <c r="F36" s="45">
        <v>0</v>
      </c>
      <c r="G36" s="45">
        <v>0</v>
      </c>
      <c r="H36" s="46">
        <f t="shared" si="0"/>
        <v>46030</v>
      </c>
      <c r="I36">
        <f t="shared" si="1"/>
        <v>2</v>
      </c>
    </row>
    <row r="37" spans="1:9" x14ac:dyDescent="0.25">
      <c r="A37" s="42"/>
      <c r="B37" s="43">
        <v>8</v>
      </c>
      <c r="C37" s="44">
        <v>1</v>
      </c>
      <c r="D37" s="44">
        <v>2026</v>
      </c>
      <c r="E37" s="45">
        <v>0</v>
      </c>
      <c r="F37" s="45">
        <v>0</v>
      </c>
      <c r="G37" s="45">
        <v>0</v>
      </c>
      <c r="H37" s="46">
        <f t="shared" si="0"/>
        <v>46030</v>
      </c>
      <c r="I37">
        <f t="shared" si="1"/>
        <v>2</v>
      </c>
    </row>
    <row r="38" spans="1:9" x14ac:dyDescent="0.25">
      <c r="A38" s="42"/>
      <c r="B38" s="43">
        <v>8</v>
      </c>
      <c r="C38" s="44">
        <v>1</v>
      </c>
      <c r="D38" s="44">
        <v>2026</v>
      </c>
      <c r="E38" s="45">
        <v>0</v>
      </c>
      <c r="F38" s="45">
        <v>0</v>
      </c>
      <c r="G38" s="45">
        <v>0</v>
      </c>
      <c r="H38" s="46">
        <f t="shared" si="0"/>
        <v>46030</v>
      </c>
      <c r="I38">
        <f t="shared" si="1"/>
        <v>2</v>
      </c>
    </row>
    <row r="39" spans="1:9" x14ac:dyDescent="0.25">
      <c r="A39" s="42"/>
      <c r="B39" s="43">
        <v>9</v>
      </c>
      <c r="C39" s="44">
        <v>1</v>
      </c>
      <c r="D39" s="44">
        <v>2026</v>
      </c>
      <c r="E39" s="45">
        <v>0</v>
      </c>
      <c r="F39" s="45">
        <v>0</v>
      </c>
      <c r="G39" s="45">
        <v>0</v>
      </c>
      <c r="H39" s="46">
        <f t="shared" ref="H39:H70" si="2">DATE(D39,C39,B39)</f>
        <v>46031</v>
      </c>
      <c r="I39">
        <f t="shared" si="1"/>
        <v>2</v>
      </c>
    </row>
    <row r="40" spans="1:9" x14ac:dyDescent="0.25">
      <c r="A40" s="42"/>
      <c r="B40" s="43">
        <v>9</v>
      </c>
      <c r="C40" s="44">
        <v>1</v>
      </c>
      <c r="D40" s="44">
        <v>2026</v>
      </c>
      <c r="E40" s="45">
        <v>0</v>
      </c>
      <c r="F40" s="45">
        <v>0</v>
      </c>
      <c r="G40" s="45">
        <v>0</v>
      </c>
      <c r="H40" s="46">
        <f t="shared" si="2"/>
        <v>46031</v>
      </c>
      <c r="I40">
        <f t="shared" si="1"/>
        <v>2</v>
      </c>
    </row>
    <row r="41" spans="1:9" x14ac:dyDescent="0.25">
      <c r="A41" s="42"/>
      <c r="B41" s="43">
        <v>9</v>
      </c>
      <c r="C41" s="44">
        <v>1</v>
      </c>
      <c r="D41" s="44">
        <v>2026</v>
      </c>
      <c r="E41" s="45">
        <v>0</v>
      </c>
      <c r="F41" s="45">
        <v>0</v>
      </c>
      <c r="G41" s="45">
        <v>0</v>
      </c>
      <c r="H41" s="46">
        <f t="shared" si="2"/>
        <v>46031</v>
      </c>
      <c r="I41">
        <f t="shared" si="1"/>
        <v>2</v>
      </c>
    </row>
    <row r="42" spans="1:9" x14ac:dyDescent="0.25">
      <c r="A42" s="42"/>
      <c r="B42" s="43">
        <v>9</v>
      </c>
      <c r="C42" s="44">
        <v>1</v>
      </c>
      <c r="D42" s="44">
        <v>2026</v>
      </c>
      <c r="E42" s="45">
        <v>0</v>
      </c>
      <c r="F42" s="45">
        <v>0</v>
      </c>
      <c r="G42" s="45">
        <v>0</v>
      </c>
      <c r="H42" s="46">
        <f t="shared" si="2"/>
        <v>46031</v>
      </c>
      <c r="I42">
        <f t="shared" si="1"/>
        <v>2</v>
      </c>
    </row>
    <row r="43" spans="1:9" x14ac:dyDescent="0.25">
      <c r="A43" s="42"/>
      <c r="B43" s="43">
        <v>10</v>
      </c>
      <c r="C43" s="44">
        <v>1</v>
      </c>
      <c r="D43" s="44">
        <v>2026</v>
      </c>
      <c r="E43" s="45">
        <v>0</v>
      </c>
      <c r="F43" s="45">
        <v>0</v>
      </c>
      <c r="G43" s="45">
        <v>0</v>
      </c>
      <c r="H43" s="46">
        <f t="shared" si="2"/>
        <v>46032</v>
      </c>
      <c r="I43">
        <f t="shared" si="1"/>
        <v>2</v>
      </c>
    </row>
    <row r="44" spans="1:9" x14ac:dyDescent="0.25">
      <c r="A44" s="42"/>
      <c r="B44" s="43">
        <v>10</v>
      </c>
      <c r="C44" s="44">
        <v>1</v>
      </c>
      <c r="D44" s="44">
        <v>2026</v>
      </c>
      <c r="E44" s="45">
        <v>0</v>
      </c>
      <c r="F44" s="45">
        <v>0</v>
      </c>
      <c r="G44" s="45">
        <v>0</v>
      </c>
      <c r="H44" s="46">
        <f t="shared" si="2"/>
        <v>46032</v>
      </c>
      <c r="I44">
        <f t="shared" si="1"/>
        <v>2</v>
      </c>
    </row>
    <row r="45" spans="1:9" x14ac:dyDescent="0.25">
      <c r="A45" s="42"/>
      <c r="B45" s="43">
        <v>10</v>
      </c>
      <c r="C45" s="44">
        <v>1</v>
      </c>
      <c r="D45" s="44">
        <v>2026</v>
      </c>
      <c r="E45" s="45">
        <v>0</v>
      </c>
      <c r="F45" s="45">
        <v>0</v>
      </c>
      <c r="G45" s="45">
        <v>0</v>
      </c>
      <c r="H45" s="46">
        <f t="shared" si="2"/>
        <v>46032</v>
      </c>
      <c r="I45">
        <f t="shared" si="1"/>
        <v>2</v>
      </c>
    </row>
    <row r="46" spans="1:9" x14ac:dyDescent="0.25">
      <c r="A46" s="42"/>
      <c r="B46" s="43">
        <v>10</v>
      </c>
      <c r="C46" s="44">
        <v>1</v>
      </c>
      <c r="D46" s="44">
        <v>2026</v>
      </c>
      <c r="E46" s="45">
        <v>0</v>
      </c>
      <c r="F46" s="45">
        <v>0</v>
      </c>
      <c r="G46" s="45">
        <v>0</v>
      </c>
      <c r="H46" s="46">
        <f t="shared" si="2"/>
        <v>46032</v>
      </c>
      <c r="I46">
        <f t="shared" si="1"/>
        <v>2</v>
      </c>
    </row>
    <row r="47" spans="1:9" x14ac:dyDescent="0.25">
      <c r="A47" s="42"/>
      <c r="B47" s="43">
        <v>11</v>
      </c>
      <c r="C47" s="44">
        <v>1</v>
      </c>
      <c r="D47" s="44">
        <v>2026</v>
      </c>
      <c r="E47" s="45">
        <v>0</v>
      </c>
      <c r="F47" s="45">
        <v>0</v>
      </c>
      <c r="G47" s="45">
        <v>0</v>
      </c>
      <c r="H47" s="46">
        <f t="shared" si="2"/>
        <v>46033</v>
      </c>
      <c r="I47">
        <f t="shared" si="1"/>
        <v>2</v>
      </c>
    </row>
    <row r="48" spans="1:9" x14ac:dyDescent="0.25">
      <c r="A48" s="42"/>
      <c r="B48" s="43">
        <v>11</v>
      </c>
      <c r="C48" s="44">
        <v>1</v>
      </c>
      <c r="D48" s="44">
        <v>2026</v>
      </c>
      <c r="E48" s="45">
        <v>0</v>
      </c>
      <c r="F48" s="45">
        <v>0</v>
      </c>
      <c r="G48" s="45">
        <v>0</v>
      </c>
      <c r="H48" s="46">
        <f t="shared" si="2"/>
        <v>46033</v>
      </c>
      <c r="I48">
        <f t="shared" si="1"/>
        <v>2</v>
      </c>
    </row>
    <row r="49" spans="1:12" x14ac:dyDescent="0.25">
      <c r="A49" s="42"/>
      <c r="B49" s="43">
        <v>11</v>
      </c>
      <c r="C49" s="44">
        <v>1</v>
      </c>
      <c r="D49" s="44">
        <v>2026</v>
      </c>
      <c r="E49" s="45">
        <v>0</v>
      </c>
      <c r="F49" s="45">
        <v>0</v>
      </c>
      <c r="G49" s="45">
        <v>0</v>
      </c>
      <c r="H49" s="46">
        <f t="shared" si="2"/>
        <v>46033</v>
      </c>
      <c r="I49">
        <f t="shared" si="1"/>
        <v>2</v>
      </c>
    </row>
    <row r="50" spans="1:12" x14ac:dyDescent="0.25">
      <c r="A50" s="42"/>
      <c r="B50" s="43">
        <v>11</v>
      </c>
      <c r="C50" s="44">
        <v>1</v>
      </c>
      <c r="D50" s="44">
        <v>2026</v>
      </c>
      <c r="E50" s="45">
        <v>0</v>
      </c>
      <c r="F50" s="45">
        <v>0</v>
      </c>
      <c r="G50" s="45">
        <v>0</v>
      </c>
      <c r="H50" s="46">
        <f t="shared" si="2"/>
        <v>46033</v>
      </c>
      <c r="I50">
        <f t="shared" si="1"/>
        <v>2</v>
      </c>
    </row>
    <row r="51" spans="1:12" x14ac:dyDescent="0.25">
      <c r="A51" s="42"/>
      <c r="B51" s="43">
        <v>12</v>
      </c>
      <c r="C51" s="44">
        <v>1</v>
      </c>
      <c r="D51" s="44">
        <v>2026</v>
      </c>
      <c r="E51" s="45">
        <v>0</v>
      </c>
      <c r="F51" s="45">
        <v>0</v>
      </c>
      <c r="G51" s="45">
        <v>0</v>
      </c>
      <c r="H51" s="46">
        <f t="shared" si="2"/>
        <v>46034</v>
      </c>
      <c r="I51">
        <f t="shared" si="1"/>
        <v>3</v>
      </c>
    </row>
    <row r="52" spans="1:12" x14ac:dyDescent="0.25">
      <c r="A52" s="42"/>
      <c r="B52" s="43">
        <v>12</v>
      </c>
      <c r="C52" s="44">
        <v>1</v>
      </c>
      <c r="D52" s="44">
        <v>2026</v>
      </c>
      <c r="E52" s="45">
        <v>0</v>
      </c>
      <c r="F52" s="45">
        <v>0</v>
      </c>
      <c r="G52" s="45">
        <v>0</v>
      </c>
      <c r="H52" s="46">
        <f t="shared" si="2"/>
        <v>46034</v>
      </c>
      <c r="I52">
        <f t="shared" si="1"/>
        <v>3</v>
      </c>
    </row>
    <row r="53" spans="1:12" x14ac:dyDescent="0.25">
      <c r="A53" s="42"/>
      <c r="B53" s="43">
        <v>12</v>
      </c>
      <c r="C53" s="44">
        <v>1</v>
      </c>
      <c r="D53" s="44">
        <v>2026</v>
      </c>
      <c r="E53" s="45">
        <v>0</v>
      </c>
      <c r="F53" s="45">
        <v>0</v>
      </c>
      <c r="G53" s="45">
        <v>0</v>
      </c>
      <c r="H53" s="46">
        <f t="shared" si="2"/>
        <v>46034</v>
      </c>
      <c r="I53">
        <f t="shared" si="1"/>
        <v>3</v>
      </c>
    </row>
    <row r="54" spans="1:12" x14ac:dyDescent="0.25">
      <c r="A54" s="42"/>
      <c r="B54" s="43">
        <v>12</v>
      </c>
      <c r="C54" s="44">
        <v>1</v>
      </c>
      <c r="D54" s="44">
        <v>2026</v>
      </c>
      <c r="E54" s="45">
        <v>0</v>
      </c>
      <c r="F54" s="45">
        <v>0</v>
      </c>
      <c r="G54" s="45">
        <v>0</v>
      </c>
      <c r="H54" s="46">
        <f t="shared" si="2"/>
        <v>46034</v>
      </c>
      <c r="I54">
        <f t="shared" si="1"/>
        <v>3</v>
      </c>
    </row>
    <row r="55" spans="1:12" x14ac:dyDescent="0.25">
      <c r="A55" s="42"/>
      <c r="B55" s="43">
        <v>13</v>
      </c>
      <c r="C55" s="44">
        <v>1</v>
      </c>
      <c r="D55" s="44">
        <v>2026</v>
      </c>
      <c r="E55" s="45">
        <v>0</v>
      </c>
      <c r="F55" s="45">
        <v>0</v>
      </c>
      <c r="G55" s="45">
        <v>0</v>
      </c>
      <c r="H55" s="46">
        <f t="shared" si="2"/>
        <v>46035</v>
      </c>
      <c r="I55">
        <f t="shared" si="1"/>
        <v>3</v>
      </c>
    </row>
    <row r="56" spans="1:12" x14ac:dyDescent="0.25">
      <c r="A56" s="42"/>
      <c r="B56" s="43">
        <v>13</v>
      </c>
      <c r="C56" s="44">
        <v>1</v>
      </c>
      <c r="D56" s="44">
        <v>2026</v>
      </c>
      <c r="E56" s="45">
        <v>0</v>
      </c>
      <c r="F56" s="45">
        <v>0</v>
      </c>
      <c r="G56" s="45">
        <v>0</v>
      </c>
      <c r="H56" s="46">
        <f t="shared" si="2"/>
        <v>46035</v>
      </c>
      <c r="I56">
        <f t="shared" si="1"/>
        <v>3</v>
      </c>
    </row>
    <row r="57" spans="1:12" x14ac:dyDescent="0.25">
      <c r="A57" s="42"/>
      <c r="B57" s="43">
        <v>13</v>
      </c>
      <c r="C57" s="44">
        <v>1</v>
      </c>
      <c r="D57" s="44">
        <v>2026</v>
      </c>
      <c r="E57" s="45">
        <v>0</v>
      </c>
      <c r="F57" s="45">
        <v>0</v>
      </c>
      <c r="G57" s="45">
        <v>0</v>
      </c>
      <c r="H57" s="46">
        <f t="shared" si="2"/>
        <v>46035</v>
      </c>
      <c r="I57">
        <f t="shared" si="1"/>
        <v>3</v>
      </c>
    </row>
    <row r="58" spans="1:12" x14ac:dyDescent="0.25">
      <c r="A58" s="42"/>
      <c r="B58" s="43">
        <v>13</v>
      </c>
      <c r="C58" s="44">
        <v>1</v>
      </c>
      <c r="D58" s="44">
        <v>2026</v>
      </c>
      <c r="E58" s="45">
        <v>0</v>
      </c>
      <c r="F58" s="45">
        <v>0</v>
      </c>
      <c r="G58" s="45">
        <v>0</v>
      </c>
      <c r="H58" s="46">
        <f t="shared" si="2"/>
        <v>46035</v>
      </c>
      <c r="I58">
        <f t="shared" si="1"/>
        <v>3</v>
      </c>
    </row>
    <row r="59" spans="1:12" x14ac:dyDescent="0.25">
      <c r="A59" s="42"/>
      <c r="B59" s="43">
        <v>14</v>
      </c>
      <c r="C59" s="44">
        <v>1</v>
      </c>
      <c r="D59" s="44">
        <v>2026</v>
      </c>
      <c r="E59" s="45">
        <v>0</v>
      </c>
      <c r="F59" s="45">
        <v>0</v>
      </c>
      <c r="G59" s="45">
        <v>0</v>
      </c>
      <c r="H59" s="46">
        <f t="shared" si="2"/>
        <v>46036</v>
      </c>
      <c r="I59">
        <f t="shared" si="1"/>
        <v>3</v>
      </c>
    </row>
    <row r="60" spans="1:12" x14ac:dyDescent="0.25">
      <c r="A60" s="42"/>
      <c r="B60" s="43">
        <v>14</v>
      </c>
      <c r="C60" s="44">
        <v>1</v>
      </c>
      <c r="D60" s="44">
        <v>2026</v>
      </c>
      <c r="E60" s="45">
        <v>0</v>
      </c>
      <c r="F60" s="45">
        <v>0</v>
      </c>
      <c r="G60" s="45">
        <v>0</v>
      </c>
      <c r="H60" s="46">
        <f t="shared" si="2"/>
        <v>46036</v>
      </c>
      <c r="I60">
        <f t="shared" si="1"/>
        <v>3</v>
      </c>
    </row>
    <row r="61" spans="1:12" x14ac:dyDescent="0.25">
      <c r="A61" s="42"/>
      <c r="B61" s="43">
        <v>14</v>
      </c>
      <c r="C61" s="44">
        <v>1</v>
      </c>
      <c r="D61" s="44">
        <v>2026</v>
      </c>
      <c r="E61" s="45">
        <v>0</v>
      </c>
      <c r="F61" s="45">
        <v>0</v>
      </c>
      <c r="G61" s="45">
        <v>0</v>
      </c>
      <c r="H61" s="46">
        <f t="shared" si="2"/>
        <v>46036</v>
      </c>
      <c r="I61">
        <f t="shared" si="1"/>
        <v>3</v>
      </c>
    </row>
    <row r="62" spans="1:12" x14ac:dyDescent="0.25">
      <c r="A62" s="42"/>
      <c r="B62" s="43">
        <v>14</v>
      </c>
      <c r="C62" s="44">
        <v>1</v>
      </c>
      <c r="D62" s="44">
        <v>2026</v>
      </c>
      <c r="E62" s="45">
        <v>0</v>
      </c>
      <c r="F62" s="45">
        <v>0</v>
      </c>
      <c r="G62" s="45">
        <v>0</v>
      </c>
      <c r="H62" s="46">
        <f t="shared" si="2"/>
        <v>46036</v>
      </c>
      <c r="I62">
        <f t="shared" si="1"/>
        <v>3</v>
      </c>
      <c r="L62" s="47"/>
    </row>
    <row r="63" spans="1:12" x14ac:dyDescent="0.25">
      <c r="A63" s="42"/>
      <c r="B63" s="43">
        <v>15</v>
      </c>
      <c r="C63" s="44">
        <v>1</v>
      </c>
      <c r="D63" s="44">
        <v>2026</v>
      </c>
      <c r="E63" s="45">
        <v>0</v>
      </c>
      <c r="F63" s="45">
        <v>0</v>
      </c>
      <c r="G63" s="45">
        <v>0</v>
      </c>
      <c r="H63" s="46">
        <f t="shared" si="2"/>
        <v>46037</v>
      </c>
      <c r="I63">
        <f t="shared" si="1"/>
        <v>3</v>
      </c>
    </row>
    <row r="64" spans="1:12" x14ac:dyDescent="0.25">
      <c r="A64" s="42"/>
      <c r="B64" s="43">
        <v>15</v>
      </c>
      <c r="C64" s="44">
        <v>1</v>
      </c>
      <c r="D64" s="44">
        <v>2026</v>
      </c>
      <c r="E64" s="45">
        <v>0</v>
      </c>
      <c r="F64" s="45">
        <v>0</v>
      </c>
      <c r="G64" s="45">
        <v>0</v>
      </c>
      <c r="H64" s="46">
        <f t="shared" si="2"/>
        <v>46037</v>
      </c>
      <c r="I64">
        <f t="shared" si="1"/>
        <v>3</v>
      </c>
    </row>
    <row r="65" spans="1:9" x14ac:dyDescent="0.25">
      <c r="A65" s="42"/>
      <c r="B65" s="43">
        <v>15</v>
      </c>
      <c r="C65" s="44">
        <v>1</v>
      </c>
      <c r="D65" s="44">
        <v>2026</v>
      </c>
      <c r="E65" s="45">
        <v>0</v>
      </c>
      <c r="F65" s="45">
        <v>0</v>
      </c>
      <c r="G65" s="45">
        <v>0</v>
      </c>
      <c r="H65" s="46">
        <f t="shared" si="2"/>
        <v>46037</v>
      </c>
      <c r="I65">
        <f t="shared" si="1"/>
        <v>3</v>
      </c>
    </row>
    <row r="66" spans="1:9" x14ac:dyDescent="0.25">
      <c r="A66" s="42"/>
      <c r="B66" s="43">
        <v>15</v>
      </c>
      <c r="C66" s="44">
        <v>1</v>
      </c>
      <c r="D66" s="44">
        <v>2026</v>
      </c>
      <c r="E66" s="45">
        <v>0</v>
      </c>
      <c r="F66" s="45">
        <v>0</v>
      </c>
      <c r="G66" s="45">
        <v>0</v>
      </c>
      <c r="H66" s="46">
        <f t="shared" si="2"/>
        <v>46037</v>
      </c>
      <c r="I66">
        <f t="shared" si="1"/>
        <v>3</v>
      </c>
    </row>
    <row r="67" spans="1:9" x14ac:dyDescent="0.25">
      <c r="A67" s="42"/>
      <c r="B67" s="43">
        <v>16</v>
      </c>
      <c r="C67" s="44">
        <v>1</v>
      </c>
      <c r="D67" s="44">
        <v>2026</v>
      </c>
      <c r="E67" s="45">
        <v>0</v>
      </c>
      <c r="F67" s="45">
        <v>0</v>
      </c>
      <c r="G67" s="45">
        <v>0</v>
      </c>
      <c r="H67" s="46">
        <f t="shared" si="2"/>
        <v>46038</v>
      </c>
      <c r="I67">
        <f t="shared" si="1"/>
        <v>3</v>
      </c>
    </row>
    <row r="68" spans="1:9" x14ac:dyDescent="0.25">
      <c r="A68" s="42"/>
      <c r="B68" s="43">
        <v>16</v>
      </c>
      <c r="C68" s="44">
        <v>1</v>
      </c>
      <c r="D68" s="44">
        <v>2026</v>
      </c>
      <c r="E68" s="45">
        <v>0</v>
      </c>
      <c r="F68" s="45">
        <v>0</v>
      </c>
      <c r="G68" s="45">
        <v>0</v>
      </c>
      <c r="H68" s="46">
        <f t="shared" si="2"/>
        <v>46038</v>
      </c>
      <c r="I68">
        <f t="shared" si="1"/>
        <v>3</v>
      </c>
    </row>
    <row r="69" spans="1:9" x14ac:dyDescent="0.25">
      <c r="A69" s="42"/>
      <c r="B69" s="43">
        <v>16</v>
      </c>
      <c r="C69" s="44">
        <v>1</v>
      </c>
      <c r="D69" s="44">
        <v>2026</v>
      </c>
      <c r="E69" s="45">
        <v>0</v>
      </c>
      <c r="F69" s="45">
        <v>0</v>
      </c>
      <c r="G69" s="45">
        <v>0</v>
      </c>
      <c r="H69" s="46">
        <f t="shared" si="2"/>
        <v>46038</v>
      </c>
      <c r="I69">
        <f t="shared" si="1"/>
        <v>3</v>
      </c>
    </row>
    <row r="70" spans="1:9" x14ac:dyDescent="0.25">
      <c r="A70" s="42"/>
      <c r="B70" s="43">
        <v>16</v>
      </c>
      <c r="C70" s="44">
        <v>1</v>
      </c>
      <c r="D70" s="44">
        <v>2026</v>
      </c>
      <c r="E70" s="45">
        <v>0</v>
      </c>
      <c r="F70" s="45">
        <v>0</v>
      </c>
      <c r="G70" s="45">
        <v>0</v>
      </c>
      <c r="H70" s="46">
        <f t="shared" si="2"/>
        <v>46038</v>
      </c>
      <c r="I70">
        <f t="shared" si="1"/>
        <v>3</v>
      </c>
    </row>
    <row r="71" spans="1:9" x14ac:dyDescent="0.25">
      <c r="A71" s="42"/>
      <c r="B71" s="43">
        <v>17</v>
      </c>
      <c r="C71" s="44">
        <v>1</v>
      </c>
      <c r="D71" s="44">
        <v>2026</v>
      </c>
      <c r="E71" s="45">
        <v>0</v>
      </c>
      <c r="F71" s="45">
        <v>0</v>
      </c>
      <c r="G71" s="45">
        <v>0</v>
      </c>
      <c r="H71" s="46">
        <f t="shared" ref="H71:H102" si="3">DATE(D71,C71,B71)</f>
        <v>46039</v>
      </c>
      <c r="I71">
        <f t="shared" si="1"/>
        <v>3</v>
      </c>
    </row>
    <row r="72" spans="1:9" x14ac:dyDescent="0.25">
      <c r="A72" s="42"/>
      <c r="B72" s="43">
        <v>17</v>
      </c>
      <c r="C72" s="44">
        <v>1</v>
      </c>
      <c r="D72" s="44">
        <v>2026</v>
      </c>
      <c r="E72" s="45">
        <v>0</v>
      </c>
      <c r="F72" s="45">
        <v>0</v>
      </c>
      <c r="G72" s="45">
        <v>0</v>
      </c>
      <c r="H72" s="46">
        <f t="shared" si="3"/>
        <v>46039</v>
      </c>
      <c r="I72">
        <f t="shared" ref="I72:I130" si="4">WEEKNUM(H72,2)</f>
        <v>3</v>
      </c>
    </row>
    <row r="73" spans="1:9" x14ac:dyDescent="0.25">
      <c r="A73" s="42"/>
      <c r="B73" s="43">
        <v>17</v>
      </c>
      <c r="C73" s="44">
        <v>1</v>
      </c>
      <c r="D73" s="44">
        <v>2026</v>
      </c>
      <c r="E73" s="45">
        <v>0</v>
      </c>
      <c r="F73" s="45">
        <v>0</v>
      </c>
      <c r="G73" s="45">
        <v>0</v>
      </c>
      <c r="H73" s="46">
        <f t="shared" si="3"/>
        <v>46039</v>
      </c>
      <c r="I73">
        <f t="shared" si="4"/>
        <v>3</v>
      </c>
    </row>
    <row r="74" spans="1:9" x14ac:dyDescent="0.25">
      <c r="A74" s="42"/>
      <c r="B74" s="43">
        <v>17</v>
      </c>
      <c r="C74" s="44">
        <v>1</v>
      </c>
      <c r="D74" s="44">
        <v>2026</v>
      </c>
      <c r="E74" s="45">
        <v>0</v>
      </c>
      <c r="F74" s="45">
        <v>0</v>
      </c>
      <c r="G74" s="45">
        <v>0</v>
      </c>
      <c r="H74" s="46">
        <f t="shared" si="3"/>
        <v>46039</v>
      </c>
      <c r="I74">
        <f t="shared" si="4"/>
        <v>3</v>
      </c>
    </row>
    <row r="75" spans="1:9" x14ac:dyDescent="0.25">
      <c r="A75" s="42"/>
      <c r="B75" s="43">
        <v>18</v>
      </c>
      <c r="C75" s="44">
        <v>1</v>
      </c>
      <c r="D75" s="44">
        <v>2026</v>
      </c>
      <c r="E75" s="45">
        <v>0</v>
      </c>
      <c r="F75" s="45">
        <v>0</v>
      </c>
      <c r="G75" s="45">
        <v>0</v>
      </c>
      <c r="H75" s="46">
        <f t="shared" si="3"/>
        <v>46040</v>
      </c>
      <c r="I75">
        <f t="shared" si="4"/>
        <v>3</v>
      </c>
    </row>
    <row r="76" spans="1:9" x14ac:dyDescent="0.25">
      <c r="A76" s="42"/>
      <c r="B76" s="43">
        <v>18</v>
      </c>
      <c r="C76" s="44">
        <v>1</v>
      </c>
      <c r="D76" s="44">
        <v>2026</v>
      </c>
      <c r="E76" s="45">
        <v>0</v>
      </c>
      <c r="F76" s="45">
        <v>0</v>
      </c>
      <c r="G76" s="45">
        <v>0</v>
      </c>
      <c r="H76" s="46">
        <f t="shared" si="3"/>
        <v>46040</v>
      </c>
      <c r="I76">
        <f t="shared" si="4"/>
        <v>3</v>
      </c>
    </row>
    <row r="77" spans="1:9" x14ac:dyDescent="0.25">
      <c r="A77" s="42"/>
      <c r="B77" s="43">
        <v>18</v>
      </c>
      <c r="C77" s="44">
        <v>1</v>
      </c>
      <c r="D77" s="44">
        <v>2026</v>
      </c>
      <c r="E77" s="45">
        <v>0</v>
      </c>
      <c r="F77" s="45">
        <v>0</v>
      </c>
      <c r="G77" s="45">
        <v>0</v>
      </c>
      <c r="H77" s="46">
        <f t="shared" si="3"/>
        <v>46040</v>
      </c>
      <c r="I77">
        <f t="shared" si="4"/>
        <v>3</v>
      </c>
    </row>
    <row r="78" spans="1:9" x14ac:dyDescent="0.25">
      <c r="A78" s="42"/>
      <c r="B78" s="43">
        <v>18</v>
      </c>
      <c r="C78" s="44">
        <v>1</v>
      </c>
      <c r="D78" s="44">
        <v>2026</v>
      </c>
      <c r="E78" s="45">
        <v>0</v>
      </c>
      <c r="F78" s="45">
        <v>0</v>
      </c>
      <c r="G78" s="45">
        <v>0</v>
      </c>
      <c r="H78" s="46">
        <f t="shared" si="3"/>
        <v>46040</v>
      </c>
      <c r="I78">
        <f t="shared" si="4"/>
        <v>3</v>
      </c>
    </row>
    <row r="79" spans="1:9" x14ac:dyDescent="0.25">
      <c r="A79" s="42"/>
      <c r="B79" s="43">
        <v>19</v>
      </c>
      <c r="C79" s="44">
        <v>1</v>
      </c>
      <c r="D79" s="44">
        <v>2026</v>
      </c>
      <c r="E79" s="45">
        <v>0</v>
      </c>
      <c r="F79" s="45">
        <v>0</v>
      </c>
      <c r="G79" s="45">
        <v>0</v>
      </c>
      <c r="H79" s="46">
        <f t="shared" si="3"/>
        <v>46041</v>
      </c>
      <c r="I79">
        <f t="shared" si="4"/>
        <v>4</v>
      </c>
    </row>
    <row r="80" spans="1:9" x14ac:dyDescent="0.25">
      <c r="A80" s="42"/>
      <c r="B80" s="43">
        <v>19</v>
      </c>
      <c r="C80" s="44">
        <v>1</v>
      </c>
      <c r="D80" s="44">
        <v>2026</v>
      </c>
      <c r="E80" s="45">
        <v>0</v>
      </c>
      <c r="F80" s="45">
        <v>0</v>
      </c>
      <c r="G80" s="45">
        <v>0</v>
      </c>
      <c r="H80" s="46">
        <f t="shared" si="3"/>
        <v>46041</v>
      </c>
      <c r="I80">
        <f t="shared" si="4"/>
        <v>4</v>
      </c>
    </row>
    <row r="81" spans="1:9" x14ac:dyDescent="0.25">
      <c r="A81" s="42"/>
      <c r="B81" s="43">
        <v>19</v>
      </c>
      <c r="C81" s="44">
        <v>1</v>
      </c>
      <c r="D81" s="44">
        <v>2026</v>
      </c>
      <c r="E81" s="45">
        <v>0</v>
      </c>
      <c r="F81" s="45">
        <v>0</v>
      </c>
      <c r="G81" s="45">
        <v>0</v>
      </c>
      <c r="H81" s="46">
        <f t="shared" si="3"/>
        <v>46041</v>
      </c>
      <c r="I81">
        <f t="shared" si="4"/>
        <v>4</v>
      </c>
    </row>
    <row r="82" spans="1:9" x14ac:dyDescent="0.25">
      <c r="A82" s="42"/>
      <c r="B82" s="43">
        <v>19</v>
      </c>
      <c r="C82" s="44">
        <v>1</v>
      </c>
      <c r="D82" s="44">
        <v>2026</v>
      </c>
      <c r="E82" s="45">
        <v>0</v>
      </c>
      <c r="F82" s="45">
        <v>0</v>
      </c>
      <c r="G82" s="45">
        <v>0</v>
      </c>
      <c r="H82" s="46">
        <f t="shared" si="3"/>
        <v>46041</v>
      </c>
      <c r="I82">
        <f t="shared" si="4"/>
        <v>4</v>
      </c>
    </row>
    <row r="83" spans="1:9" x14ac:dyDescent="0.25">
      <c r="A83" s="42"/>
      <c r="B83" s="43">
        <v>20</v>
      </c>
      <c r="C83" s="44">
        <v>1</v>
      </c>
      <c r="D83" s="44">
        <v>2026</v>
      </c>
      <c r="E83" s="45">
        <v>0</v>
      </c>
      <c r="F83" s="45">
        <v>0</v>
      </c>
      <c r="G83" s="45">
        <v>0</v>
      </c>
      <c r="H83" s="46">
        <f t="shared" si="3"/>
        <v>46042</v>
      </c>
      <c r="I83">
        <f t="shared" si="4"/>
        <v>4</v>
      </c>
    </row>
    <row r="84" spans="1:9" x14ac:dyDescent="0.25">
      <c r="A84" s="42"/>
      <c r="B84" s="43">
        <v>20</v>
      </c>
      <c r="C84" s="44">
        <v>1</v>
      </c>
      <c r="D84" s="44">
        <v>2026</v>
      </c>
      <c r="E84" s="45">
        <v>0</v>
      </c>
      <c r="F84" s="45">
        <v>0</v>
      </c>
      <c r="G84" s="45">
        <v>0</v>
      </c>
      <c r="H84" s="46">
        <f t="shared" si="3"/>
        <v>46042</v>
      </c>
      <c r="I84">
        <f t="shared" si="4"/>
        <v>4</v>
      </c>
    </row>
    <row r="85" spans="1:9" x14ac:dyDescent="0.25">
      <c r="A85" s="42"/>
      <c r="B85" s="43">
        <v>20</v>
      </c>
      <c r="C85" s="44">
        <v>1</v>
      </c>
      <c r="D85" s="44">
        <v>2026</v>
      </c>
      <c r="E85" s="45">
        <v>0</v>
      </c>
      <c r="F85" s="45">
        <v>0</v>
      </c>
      <c r="G85" s="45">
        <v>0</v>
      </c>
      <c r="H85" s="46">
        <f t="shared" si="3"/>
        <v>46042</v>
      </c>
      <c r="I85">
        <f t="shared" si="4"/>
        <v>4</v>
      </c>
    </row>
    <row r="86" spans="1:9" x14ac:dyDescent="0.25">
      <c r="A86" s="42"/>
      <c r="B86" s="43">
        <v>20</v>
      </c>
      <c r="C86" s="44">
        <v>1</v>
      </c>
      <c r="D86" s="44">
        <v>2026</v>
      </c>
      <c r="E86" s="45">
        <v>0</v>
      </c>
      <c r="F86" s="45">
        <v>0</v>
      </c>
      <c r="G86" s="45">
        <v>0</v>
      </c>
      <c r="H86" s="46">
        <f t="shared" si="3"/>
        <v>46042</v>
      </c>
      <c r="I86">
        <f t="shared" si="4"/>
        <v>4</v>
      </c>
    </row>
    <row r="87" spans="1:9" x14ac:dyDescent="0.25">
      <c r="A87" s="42"/>
      <c r="B87" s="43">
        <v>21</v>
      </c>
      <c r="C87" s="44">
        <v>1</v>
      </c>
      <c r="D87" s="44">
        <v>2026</v>
      </c>
      <c r="E87" s="45">
        <v>0</v>
      </c>
      <c r="F87" s="45">
        <v>0</v>
      </c>
      <c r="G87" s="45">
        <v>0</v>
      </c>
      <c r="H87" s="46">
        <f t="shared" si="3"/>
        <v>46043</v>
      </c>
      <c r="I87">
        <f t="shared" si="4"/>
        <v>4</v>
      </c>
    </row>
    <row r="88" spans="1:9" x14ac:dyDescent="0.25">
      <c r="A88" s="42"/>
      <c r="B88" s="43">
        <v>21</v>
      </c>
      <c r="C88" s="44">
        <v>1</v>
      </c>
      <c r="D88" s="44">
        <v>2026</v>
      </c>
      <c r="E88" s="45">
        <v>0</v>
      </c>
      <c r="F88" s="45">
        <v>0</v>
      </c>
      <c r="G88" s="45">
        <v>0</v>
      </c>
      <c r="H88" s="46">
        <f t="shared" si="3"/>
        <v>46043</v>
      </c>
      <c r="I88">
        <f t="shared" si="4"/>
        <v>4</v>
      </c>
    </row>
    <row r="89" spans="1:9" x14ac:dyDescent="0.25">
      <c r="A89" s="42"/>
      <c r="B89" s="43">
        <v>21</v>
      </c>
      <c r="C89" s="44">
        <v>1</v>
      </c>
      <c r="D89" s="44">
        <v>2026</v>
      </c>
      <c r="E89" s="45">
        <v>0</v>
      </c>
      <c r="F89" s="45">
        <v>0</v>
      </c>
      <c r="G89" s="45">
        <v>0</v>
      </c>
      <c r="H89" s="46">
        <f t="shared" si="3"/>
        <v>46043</v>
      </c>
      <c r="I89">
        <f t="shared" si="4"/>
        <v>4</v>
      </c>
    </row>
    <row r="90" spans="1:9" x14ac:dyDescent="0.25">
      <c r="A90" s="42"/>
      <c r="B90" s="43">
        <v>21</v>
      </c>
      <c r="C90" s="44">
        <v>1</v>
      </c>
      <c r="D90" s="44">
        <v>2026</v>
      </c>
      <c r="E90" s="45">
        <v>0</v>
      </c>
      <c r="F90" s="45">
        <v>0</v>
      </c>
      <c r="G90" s="45">
        <v>0</v>
      </c>
      <c r="H90" s="46">
        <f t="shared" si="3"/>
        <v>46043</v>
      </c>
      <c r="I90">
        <f t="shared" si="4"/>
        <v>4</v>
      </c>
    </row>
    <row r="91" spans="1:9" x14ac:dyDescent="0.25">
      <c r="A91" s="42"/>
      <c r="B91" s="43">
        <v>22</v>
      </c>
      <c r="C91" s="44">
        <v>1</v>
      </c>
      <c r="D91" s="44">
        <v>2026</v>
      </c>
      <c r="E91" s="45">
        <v>0</v>
      </c>
      <c r="F91" s="45">
        <v>0</v>
      </c>
      <c r="G91" s="45">
        <v>0</v>
      </c>
      <c r="H91" s="46">
        <f t="shared" si="3"/>
        <v>46044</v>
      </c>
      <c r="I91">
        <f t="shared" si="4"/>
        <v>4</v>
      </c>
    </row>
    <row r="92" spans="1:9" x14ac:dyDescent="0.25">
      <c r="A92" s="42"/>
      <c r="B92" s="43">
        <v>22</v>
      </c>
      <c r="C92" s="44">
        <v>1</v>
      </c>
      <c r="D92" s="44">
        <v>2026</v>
      </c>
      <c r="E92" s="45">
        <v>0</v>
      </c>
      <c r="F92" s="45">
        <v>0</v>
      </c>
      <c r="G92" s="45">
        <v>0</v>
      </c>
      <c r="H92" s="46">
        <f t="shared" si="3"/>
        <v>46044</v>
      </c>
      <c r="I92">
        <f t="shared" si="4"/>
        <v>4</v>
      </c>
    </row>
    <row r="93" spans="1:9" x14ac:dyDescent="0.25">
      <c r="A93" s="42"/>
      <c r="B93" s="43">
        <v>22</v>
      </c>
      <c r="C93" s="44">
        <v>1</v>
      </c>
      <c r="D93" s="44">
        <v>2026</v>
      </c>
      <c r="E93" s="45">
        <v>0</v>
      </c>
      <c r="F93" s="45">
        <v>0</v>
      </c>
      <c r="G93" s="45">
        <v>0</v>
      </c>
      <c r="H93" s="46">
        <f t="shared" si="3"/>
        <v>46044</v>
      </c>
      <c r="I93">
        <f t="shared" si="4"/>
        <v>4</v>
      </c>
    </row>
    <row r="94" spans="1:9" x14ac:dyDescent="0.25">
      <c r="A94" s="42"/>
      <c r="B94" s="43">
        <v>22</v>
      </c>
      <c r="C94" s="44">
        <v>1</v>
      </c>
      <c r="D94" s="44">
        <v>2026</v>
      </c>
      <c r="E94" s="45">
        <v>0</v>
      </c>
      <c r="F94" s="45">
        <v>0</v>
      </c>
      <c r="G94" s="45">
        <v>0</v>
      </c>
      <c r="H94" s="46">
        <f t="shared" si="3"/>
        <v>46044</v>
      </c>
      <c r="I94">
        <f t="shared" si="4"/>
        <v>4</v>
      </c>
    </row>
    <row r="95" spans="1:9" x14ac:dyDescent="0.25">
      <c r="A95" s="42"/>
      <c r="B95" s="43">
        <v>23</v>
      </c>
      <c r="C95" s="44">
        <v>1</v>
      </c>
      <c r="D95" s="44">
        <v>2026</v>
      </c>
      <c r="E95" s="45">
        <v>0</v>
      </c>
      <c r="F95" s="45">
        <v>0</v>
      </c>
      <c r="G95" s="45">
        <v>0</v>
      </c>
      <c r="H95" s="46">
        <f t="shared" si="3"/>
        <v>46045</v>
      </c>
      <c r="I95">
        <f t="shared" si="4"/>
        <v>4</v>
      </c>
    </row>
    <row r="96" spans="1:9" x14ac:dyDescent="0.25">
      <c r="A96" s="42"/>
      <c r="B96" s="43">
        <v>23</v>
      </c>
      <c r="C96" s="44">
        <v>1</v>
      </c>
      <c r="D96" s="44">
        <v>2026</v>
      </c>
      <c r="E96" s="45">
        <v>0</v>
      </c>
      <c r="F96" s="45">
        <v>0</v>
      </c>
      <c r="G96" s="45">
        <v>0</v>
      </c>
      <c r="H96" s="46">
        <f t="shared" si="3"/>
        <v>46045</v>
      </c>
      <c r="I96">
        <f t="shared" si="4"/>
        <v>4</v>
      </c>
    </row>
    <row r="97" spans="1:9" x14ac:dyDescent="0.25">
      <c r="A97" s="42"/>
      <c r="B97" s="43">
        <v>23</v>
      </c>
      <c r="C97" s="44">
        <v>1</v>
      </c>
      <c r="D97" s="44">
        <v>2026</v>
      </c>
      <c r="E97" s="45">
        <v>0</v>
      </c>
      <c r="F97" s="45">
        <v>0</v>
      </c>
      <c r="G97" s="45">
        <v>0</v>
      </c>
      <c r="H97" s="46">
        <f t="shared" si="3"/>
        <v>46045</v>
      </c>
      <c r="I97">
        <f t="shared" si="4"/>
        <v>4</v>
      </c>
    </row>
    <row r="98" spans="1:9" x14ac:dyDescent="0.25">
      <c r="A98" s="42"/>
      <c r="B98" s="43">
        <v>23</v>
      </c>
      <c r="C98" s="44">
        <v>1</v>
      </c>
      <c r="D98" s="44">
        <v>2026</v>
      </c>
      <c r="E98" s="45">
        <v>0</v>
      </c>
      <c r="F98" s="45">
        <v>0</v>
      </c>
      <c r="G98" s="45">
        <v>0</v>
      </c>
      <c r="H98" s="46">
        <f t="shared" si="3"/>
        <v>46045</v>
      </c>
      <c r="I98">
        <f t="shared" si="4"/>
        <v>4</v>
      </c>
    </row>
    <row r="99" spans="1:9" x14ac:dyDescent="0.25">
      <c r="A99" s="42"/>
      <c r="B99" s="43">
        <v>24</v>
      </c>
      <c r="C99" s="44">
        <v>1</v>
      </c>
      <c r="D99" s="44">
        <v>2026</v>
      </c>
      <c r="E99" s="45">
        <v>0</v>
      </c>
      <c r="F99" s="45">
        <v>0</v>
      </c>
      <c r="G99" s="45">
        <v>0</v>
      </c>
      <c r="H99" s="46">
        <f t="shared" si="3"/>
        <v>46046</v>
      </c>
      <c r="I99">
        <f t="shared" si="4"/>
        <v>4</v>
      </c>
    </row>
    <row r="100" spans="1:9" x14ac:dyDescent="0.25">
      <c r="A100" s="42"/>
      <c r="B100" s="43">
        <v>24</v>
      </c>
      <c r="C100" s="44">
        <v>1</v>
      </c>
      <c r="D100" s="44">
        <v>2026</v>
      </c>
      <c r="E100" s="45">
        <v>0</v>
      </c>
      <c r="F100" s="45">
        <v>0</v>
      </c>
      <c r="G100" s="45">
        <v>0</v>
      </c>
      <c r="H100" s="46">
        <f t="shared" si="3"/>
        <v>46046</v>
      </c>
      <c r="I100">
        <f t="shared" si="4"/>
        <v>4</v>
      </c>
    </row>
    <row r="101" spans="1:9" x14ac:dyDescent="0.25">
      <c r="A101" s="42"/>
      <c r="B101" s="43">
        <v>24</v>
      </c>
      <c r="C101" s="44">
        <v>1</v>
      </c>
      <c r="D101" s="44">
        <v>2026</v>
      </c>
      <c r="E101" s="45">
        <v>0</v>
      </c>
      <c r="F101" s="45">
        <v>0</v>
      </c>
      <c r="G101" s="45">
        <v>0</v>
      </c>
      <c r="H101" s="46">
        <f t="shared" si="3"/>
        <v>46046</v>
      </c>
      <c r="I101">
        <f t="shared" si="4"/>
        <v>4</v>
      </c>
    </row>
    <row r="102" spans="1:9" x14ac:dyDescent="0.25">
      <c r="A102" s="42"/>
      <c r="B102" s="43">
        <v>24</v>
      </c>
      <c r="C102" s="44">
        <v>1</v>
      </c>
      <c r="D102" s="44">
        <v>2026</v>
      </c>
      <c r="E102" s="45">
        <v>0</v>
      </c>
      <c r="F102" s="45">
        <v>0</v>
      </c>
      <c r="G102" s="45">
        <v>0</v>
      </c>
      <c r="H102" s="46">
        <f t="shared" si="3"/>
        <v>46046</v>
      </c>
      <c r="I102">
        <f t="shared" si="4"/>
        <v>4</v>
      </c>
    </row>
    <row r="103" spans="1:9" x14ac:dyDescent="0.25">
      <c r="A103" s="42"/>
      <c r="B103" s="43">
        <v>25</v>
      </c>
      <c r="C103" s="44">
        <v>1</v>
      </c>
      <c r="D103" s="44">
        <v>2026</v>
      </c>
      <c r="E103" s="45">
        <v>0</v>
      </c>
      <c r="F103" s="45">
        <v>0</v>
      </c>
      <c r="G103" s="45">
        <v>0</v>
      </c>
      <c r="H103" s="46">
        <f t="shared" ref="H103:H130" si="5">DATE(D103,C103,B103)</f>
        <v>46047</v>
      </c>
      <c r="I103">
        <f t="shared" si="4"/>
        <v>4</v>
      </c>
    </row>
    <row r="104" spans="1:9" x14ac:dyDescent="0.25">
      <c r="A104" s="42"/>
      <c r="B104" s="43">
        <v>25</v>
      </c>
      <c r="C104" s="44">
        <v>1</v>
      </c>
      <c r="D104" s="44">
        <v>2026</v>
      </c>
      <c r="E104" s="45">
        <v>0</v>
      </c>
      <c r="F104" s="45">
        <v>0</v>
      </c>
      <c r="G104" s="45">
        <v>0</v>
      </c>
      <c r="H104" s="46">
        <f t="shared" si="5"/>
        <v>46047</v>
      </c>
      <c r="I104">
        <f t="shared" si="4"/>
        <v>4</v>
      </c>
    </row>
    <row r="105" spans="1:9" x14ac:dyDescent="0.25">
      <c r="A105" s="42"/>
      <c r="B105" s="43">
        <v>25</v>
      </c>
      <c r="C105" s="44">
        <v>1</v>
      </c>
      <c r="D105" s="44">
        <v>2026</v>
      </c>
      <c r="E105" s="45">
        <v>0</v>
      </c>
      <c r="F105" s="45">
        <v>0</v>
      </c>
      <c r="G105" s="45">
        <v>0</v>
      </c>
      <c r="H105" s="46">
        <f t="shared" si="5"/>
        <v>46047</v>
      </c>
      <c r="I105">
        <f t="shared" si="4"/>
        <v>4</v>
      </c>
    </row>
    <row r="106" spans="1:9" x14ac:dyDescent="0.25">
      <c r="A106" s="42"/>
      <c r="B106" s="43">
        <v>25</v>
      </c>
      <c r="C106" s="44">
        <v>1</v>
      </c>
      <c r="D106" s="44">
        <v>2026</v>
      </c>
      <c r="E106" s="45">
        <v>0</v>
      </c>
      <c r="F106" s="45">
        <v>0</v>
      </c>
      <c r="G106" s="45">
        <v>0</v>
      </c>
      <c r="H106" s="46">
        <f t="shared" si="5"/>
        <v>46047</v>
      </c>
      <c r="I106">
        <f t="shared" si="4"/>
        <v>4</v>
      </c>
    </row>
    <row r="107" spans="1:9" x14ac:dyDescent="0.25">
      <c r="A107" s="42"/>
      <c r="B107" s="43">
        <v>26</v>
      </c>
      <c r="C107" s="44">
        <v>1</v>
      </c>
      <c r="D107" s="44">
        <v>2026</v>
      </c>
      <c r="E107" s="45">
        <v>0</v>
      </c>
      <c r="F107" s="45">
        <v>0</v>
      </c>
      <c r="G107" s="45">
        <v>0</v>
      </c>
      <c r="H107" s="46">
        <f t="shared" si="5"/>
        <v>46048</v>
      </c>
      <c r="I107">
        <f t="shared" si="4"/>
        <v>5</v>
      </c>
    </row>
    <row r="108" spans="1:9" x14ac:dyDescent="0.25">
      <c r="A108" s="42"/>
      <c r="B108" s="43">
        <v>26</v>
      </c>
      <c r="C108" s="44">
        <v>1</v>
      </c>
      <c r="D108" s="44">
        <v>2026</v>
      </c>
      <c r="E108" s="45">
        <v>0</v>
      </c>
      <c r="F108" s="45">
        <v>0</v>
      </c>
      <c r="G108" s="45">
        <v>0</v>
      </c>
      <c r="H108" s="46">
        <f t="shared" si="5"/>
        <v>46048</v>
      </c>
      <c r="I108">
        <f t="shared" si="4"/>
        <v>5</v>
      </c>
    </row>
    <row r="109" spans="1:9" x14ac:dyDescent="0.25">
      <c r="A109" s="42"/>
      <c r="B109" s="43">
        <v>26</v>
      </c>
      <c r="C109" s="44">
        <v>1</v>
      </c>
      <c r="D109" s="44">
        <v>2026</v>
      </c>
      <c r="E109" s="45">
        <v>0</v>
      </c>
      <c r="F109" s="45">
        <v>0</v>
      </c>
      <c r="G109" s="45">
        <v>0</v>
      </c>
      <c r="H109" s="46">
        <f t="shared" si="5"/>
        <v>46048</v>
      </c>
      <c r="I109">
        <f t="shared" si="4"/>
        <v>5</v>
      </c>
    </row>
    <row r="110" spans="1:9" x14ac:dyDescent="0.25">
      <c r="A110" s="42"/>
      <c r="B110" s="43">
        <v>26</v>
      </c>
      <c r="C110" s="44">
        <v>1</v>
      </c>
      <c r="D110" s="44">
        <v>2026</v>
      </c>
      <c r="E110" s="45">
        <v>0</v>
      </c>
      <c r="F110" s="45">
        <v>0</v>
      </c>
      <c r="G110" s="45">
        <v>0</v>
      </c>
      <c r="H110" s="46">
        <f t="shared" si="5"/>
        <v>46048</v>
      </c>
      <c r="I110">
        <f t="shared" si="4"/>
        <v>5</v>
      </c>
    </row>
    <row r="111" spans="1:9" x14ac:dyDescent="0.25">
      <c r="A111" s="42"/>
      <c r="B111" s="43">
        <v>27</v>
      </c>
      <c r="C111" s="44">
        <v>1</v>
      </c>
      <c r="D111" s="44">
        <v>2026</v>
      </c>
      <c r="E111" s="45">
        <v>0</v>
      </c>
      <c r="F111" s="45">
        <v>0</v>
      </c>
      <c r="G111" s="45">
        <v>0</v>
      </c>
      <c r="H111" s="46">
        <f t="shared" si="5"/>
        <v>46049</v>
      </c>
      <c r="I111">
        <f t="shared" si="4"/>
        <v>5</v>
      </c>
    </row>
    <row r="112" spans="1:9" x14ac:dyDescent="0.25">
      <c r="A112" s="42"/>
      <c r="B112" s="43">
        <v>27</v>
      </c>
      <c r="C112" s="44">
        <v>1</v>
      </c>
      <c r="D112" s="44">
        <v>2026</v>
      </c>
      <c r="E112" s="45">
        <v>0</v>
      </c>
      <c r="F112" s="45">
        <v>0</v>
      </c>
      <c r="G112" s="45">
        <v>0</v>
      </c>
      <c r="H112" s="46">
        <f t="shared" si="5"/>
        <v>46049</v>
      </c>
      <c r="I112">
        <f t="shared" si="4"/>
        <v>5</v>
      </c>
    </row>
    <row r="113" spans="1:9" x14ac:dyDescent="0.25">
      <c r="A113" s="42"/>
      <c r="B113" s="43">
        <v>27</v>
      </c>
      <c r="C113" s="44">
        <v>1</v>
      </c>
      <c r="D113" s="44">
        <v>2026</v>
      </c>
      <c r="E113" s="45">
        <v>0</v>
      </c>
      <c r="F113" s="45">
        <v>0</v>
      </c>
      <c r="G113" s="45">
        <v>0</v>
      </c>
      <c r="H113" s="46">
        <f t="shared" si="5"/>
        <v>46049</v>
      </c>
      <c r="I113">
        <f t="shared" si="4"/>
        <v>5</v>
      </c>
    </row>
    <row r="114" spans="1:9" x14ac:dyDescent="0.25">
      <c r="A114" s="42"/>
      <c r="B114" s="43">
        <v>27</v>
      </c>
      <c r="C114" s="44">
        <v>1</v>
      </c>
      <c r="D114" s="44">
        <v>2026</v>
      </c>
      <c r="E114" s="45">
        <v>0</v>
      </c>
      <c r="F114" s="45">
        <v>0</v>
      </c>
      <c r="G114" s="45">
        <v>0</v>
      </c>
      <c r="H114" s="46">
        <f t="shared" si="5"/>
        <v>46049</v>
      </c>
      <c r="I114">
        <f t="shared" si="4"/>
        <v>5</v>
      </c>
    </row>
    <row r="115" spans="1:9" x14ac:dyDescent="0.25">
      <c r="A115" s="42"/>
      <c r="B115" s="43">
        <v>28</v>
      </c>
      <c r="C115" s="44">
        <v>1</v>
      </c>
      <c r="D115" s="44">
        <v>2026</v>
      </c>
      <c r="E115" s="45">
        <v>0</v>
      </c>
      <c r="F115" s="45">
        <v>0</v>
      </c>
      <c r="G115" s="45">
        <v>0</v>
      </c>
      <c r="H115" s="46">
        <f t="shared" si="5"/>
        <v>46050</v>
      </c>
      <c r="I115">
        <f t="shared" si="4"/>
        <v>5</v>
      </c>
    </row>
    <row r="116" spans="1:9" x14ac:dyDescent="0.25">
      <c r="A116" s="42"/>
      <c r="B116" s="43">
        <v>28</v>
      </c>
      <c r="C116" s="44">
        <v>1</v>
      </c>
      <c r="D116" s="44">
        <v>2026</v>
      </c>
      <c r="E116" s="45">
        <v>0</v>
      </c>
      <c r="F116" s="45">
        <v>0</v>
      </c>
      <c r="G116" s="45">
        <v>0</v>
      </c>
      <c r="H116" s="46">
        <f t="shared" si="5"/>
        <v>46050</v>
      </c>
      <c r="I116">
        <f t="shared" si="4"/>
        <v>5</v>
      </c>
    </row>
    <row r="117" spans="1:9" x14ac:dyDescent="0.25">
      <c r="A117" s="42"/>
      <c r="B117" s="43">
        <v>28</v>
      </c>
      <c r="C117" s="44">
        <v>1</v>
      </c>
      <c r="D117" s="44">
        <v>2026</v>
      </c>
      <c r="E117" s="45">
        <v>0</v>
      </c>
      <c r="F117" s="45">
        <v>0</v>
      </c>
      <c r="G117" s="45">
        <v>0</v>
      </c>
      <c r="H117" s="46">
        <f t="shared" si="5"/>
        <v>46050</v>
      </c>
      <c r="I117">
        <f t="shared" si="4"/>
        <v>5</v>
      </c>
    </row>
    <row r="118" spans="1:9" x14ac:dyDescent="0.25">
      <c r="A118" s="42"/>
      <c r="B118" s="43">
        <v>28</v>
      </c>
      <c r="C118" s="44">
        <v>1</v>
      </c>
      <c r="D118" s="44">
        <v>2026</v>
      </c>
      <c r="E118" s="45">
        <v>0</v>
      </c>
      <c r="F118" s="45">
        <v>0</v>
      </c>
      <c r="G118" s="45">
        <v>0</v>
      </c>
      <c r="H118" s="46">
        <f t="shared" si="5"/>
        <v>46050</v>
      </c>
      <c r="I118">
        <f t="shared" si="4"/>
        <v>5</v>
      </c>
    </row>
    <row r="119" spans="1:9" x14ac:dyDescent="0.25">
      <c r="A119" s="42"/>
      <c r="B119" s="43">
        <v>29</v>
      </c>
      <c r="C119" s="44">
        <v>1</v>
      </c>
      <c r="D119" s="44">
        <v>2026</v>
      </c>
      <c r="E119" s="45">
        <v>0</v>
      </c>
      <c r="F119" s="45">
        <v>0</v>
      </c>
      <c r="G119" s="45">
        <v>0</v>
      </c>
      <c r="H119" s="46">
        <f t="shared" si="5"/>
        <v>46051</v>
      </c>
      <c r="I119">
        <f t="shared" si="4"/>
        <v>5</v>
      </c>
    </row>
    <row r="120" spans="1:9" x14ac:dyDescent="0.25">
      <c r="A120" s="42"/>
      <c r="B120" s="43">
        <v>29</v>
      </c>
      <c r="C120" s="44">
        <v>1</v>
      </c>
      <c r="D120" s="44">
        <v>2026</v>
      </c>
      <c r="E120" s="45">
        <v>0</v>
      </c>
      <c r="F120" s="45">
        <v>0</v>
      </c>
      <c r="G120" s="45">
        <v>0</v>
      </c>
      <c r="H120" s="46">
        <f t="shared" si="5"/>
        <v>46051</v>
      </c>
      <c r="I120">
        <f t="shared" si="4"/>
        <v>5</v>
      </c>
    </row>
    <row r="121" spans="1:9" x14ac:dyDescent="0.25">
      <c r="A121" s="42"/>
      <c r="B121" s="43">
        <v>29</v>
      </c>
      <c r="C121" s="44">
        <v>1</v>
      </c>
      <c r="D121" s="44">
        <v>2026</v>
      </c>
      <c r="E121" s="45">
        <v>0</v>
      </c>
      <c r="F121" s="45">
        <v>0</v>
      </c>
      <c r="G121" s="45">
        <v>0</v>
      </c>
      <c r="H121" s="46">
        <f t="shared" si="5"/>
        <v>46051</v>
      </c>
      <c r="I121">
        <f t="shared" si="4"/>
        <v>5</v>
      </c>
    </row>
    <row r="122" spans="1:9" x14ac:dyDescent="0.25">
      <c r="A122" s="42"/>
      <c r="B122" s="43">
        <v>29</v>
      </c>
      <c r="C122" s="44">
        <v>1</v>
      </c>
      <c r="D122" s="44">
        <v>2026</v>
      </c>
      <c r="E122" s="45">
        <v>0</v>
      </c>
      <c r="F122" s="45">
        <v>0</v>
      </c>
      <c r="G122" s="45">
        <v>0</v>
      </c>
      <c r="H122" s="46">
        <f t="shared" si="5"/>
        <v>46051</v>
      </c>
      <c r="I122">
        <f t="shared" si="4"/>
        <v>5</v>
      </c>
    </row>
    <row r="123" spans="1:9" x14ac:dyDescent="0.25">
      <c r="A123" s="42"/>
      <c r="B123" s="43">
        <v>30</v>
      </c>
      <c r="C123" s="44">
        <v>1</v>
      </c>
      <c r="D123" s="44">
        <v>2026</v>
      </c>
      <c r="E123" s="45">
        <v>0</v>
      </c>
      <c r="F123" s="45">
        <v>0</v>
      </c>
      <c r="G123" s="45">
        <v>0</v>
      </c>
      <c r="H123" s="46">
        <f t="shared" si="5"/>
        <v>46052</v>
      </c>
      <c r="I123">
        <f t="shared" si="4"/>
        <v>5</v>
      </c>
    </row>
    <row r="124" spans="1:9" x14ac:dyDescent="0.25">
      <c r="A124" s="42"/>
      <c r="B124" s="43">
        <v>30</v>
      </c>
      <c r="C124" s="44">
        <v>1</v>
      </c>
      <c r="D124" s="44">
        <v>2026</v>
      </c>
      <c r="E124" s="45">
        <v>0</v>
      </c>
      <c r="F124" s="45">
        <v>0</v>
      </c>
      <c r="G124" s="45">
        <v>0</v>
      </c>
      <c r="H124" s="46">
        <f t="shared" si="5"/>
        <v>46052</v>
      </c>
      <c r="I124">
        <f t="shared" si="4"/>
        <v>5</v>
      </c>
    </row>
    <row r="125" spans="1:9" x14ac:dyDescent="0.25">
      <c r="A125" s="42"/>
      <c r="B125" s="43">
        <v>30</v>
      </c>
      <c r="C125" s="44">
        <v>1</v>
      </c>
      <c r="D125" s="44">
        <v>2026</v>
      </c>
      <c r="E125" s="45">
        <v>0</v>
      </c>
      <c r="F125" s="45">
        <v>0</v>
      </c>
      <c r="G125" s="45">
        <v>0</v>
      </c>
      <c r="H125" s="46">
        <f t="shared" si="5"/>
        <v>46052</v>
      </c>
      <c r="I125">
        <f t="shared" si="4"/>
        <v>5</v>
      </c>
    </row>
    <row r="126" spans="1:9" x14ac:dyDescent="0.25">
      <c r="A126" s="42"/>
      <c r="B126" s="43">
        <v>30</v>
      </c>
      <c r="C126" s="44">
        <v>1</v>
      </c>
      <c r="D126" s="44">
        <v>2026</v>
      </c>
      <c r="E126" s="45">
        <v>0</v>
      </c>
      <c r="F126" s="45">
        <v>0</v>
      </c>
      <c r="G126" s="45">
        <v>0</v>
      </c>
      <c r="H126" s="46">
        <f t="shared" si="5"/>
        <v>46052</v>
      </c>
      <c r="I126">
        <f t="shared" si="4"/>
        <v>5</v>
      </c>
    </row>
    <row r="127" spans="1:9" x14ac:dyDescent="0.25">
      <c r="A127" s="42"/>
      <c r="B127" s="43">
        <v>31</v>
      </c>
      <c r="C127" s="44">
        <v>1</v>
      </c>
      <c r="D127" s="44">
        <v>2026</v>
      </c>
      <c r="E127" s="45">
        <v>0</v>
      </c>
      <c r="F127" s="45">
        <v>0</v>
      </c>
      <c r="G127" s="45">
        <v>0</v>
      </c>
      <c r="H127" s="46">
        <f t="shared" si="5"/>
        <v>46053</v>
      </c>
      <c r="I127">
        <f t="shared" si="4"/>
        <v>5</v>
      </c>
    </row>
    <row r="128" spans="1:9" x14ac:dyDescent="0.25">
      <c r="A128" s="42"/>
      <c r="B128" s="43">
        <v>31</v>
      </c>
      <c r="C128" s="44">
        <v>1</v>
      </c>
      <c r="D128" s="44">
        <v>2026</v>
      </c>
      <c r="E128" s="45">
        <v>0</v>
      </c>
      <c r="F128" s="45">
        <v>0</v>
      </c>
      <c r="G128" s="45">
        <v>0</v>
      </c>
      <c r="H128" s="46">
        <f t="shared" si="5"/>
        <v>46053</v>
      </c>
      <c r="I128">
        <f t="shared" si="4"/>
        <v>5</v>
      </c>
    </row>
    <row r="129" spans="1:9" x14ac:dyDescent="0.25">
      <c r="A129" s="42"/>
      <c r="B129" s="43">
        <v>31</v>
      </c>
      <c r="C129" s="44">
        <v>1</v>
      </c>
      <c r="D129" s="44">
        <v>2026</v>
      </c>
      <c r="E129" s="45">
        <v>0</v>
      </c>
      <c r="F129" s="45">
        <v>0</v>
      </c>
      <c r="G129" s="45">
        <v>0</v>
      </c>
      <c r="H129" s="46">
        <f t="shared" si="5"/>
        <v>46053</v>
      </c>
      <c r="I129">
        <f t="shared" si="4"/>
        <v>5</v>
      </c>
    </row>
    <row r="130" spans="1:9" x14ac:dyDescent="0.25">
      <c r="A130" s="42"/>
      <c r="B130" s="43">
        <v>31</v>
      </c>
      <c r="C130" s="44">
        <v>1</v>
      </c>
      <c r="D130" s="44">
        <v>2026</v>
      </c>
      <c r="E130" s="45">
        <v>0</v>
      </c>
      <c r="F130" s="45">
        <v>0</v>
      </c>
      <c r="G130" s="45">
        <v>0</v>
      </c>
      <c r="H130" s="46">
        <f t="shared" si="5"/>
        <v>46053</v>
      </c>
      <c r="I130">
        <f t="shared" si="4"/>
        <v>5</v>
      </c>
    </row>
    <row r="131" spans="1:9" x14ac:dyDescent="0.25">
      <c r="A131" s="1" t="s">
        <v>80</v>
      </c>
      <c r="E131" s="48">
        <f>SUM(E7:E130)</f>
        <v>0</v>
      </c>
      <c r="F131" s="48">
        <f>SUM(F7:F130)</f>
        <v>0</v>
      </c>
      <c r="G131" s="48">
        <f>SUM(G7:G130)</f>
        <v>0</v>
      </c>
    </row>
    <row r="132" spans="1:9" x14ac:dyDescent="0.25">
      <c r="G132" s="49"/>
    </row>
    <row r="135" spans="1:9" ht="29.45" customHeight="1" x14ac:dyDescent="0.25">
      <c r="A135" s="83" t="s">
        <v>81</v>
      </c>
      <c r="B135" s="83"/>
      <c r="C135" s="84" t="s">
        <v>82</v>
      </c>
      <c r="D135" s="84"/>
      <c r="E135" s="50"/>
      <c r="F135" s="50"/>
    </row>
    <row r="136" spans="1:9" x14ac:dyDescent="0.25">
      <c r="A136">
        <v>1</v>
      </c>
      <c r="B136" s="51">
        <f>SUMIF($I$7:$I$130,A136,$G$7:$G$130)+SUMIF($I$7:$I$130,A136,$F$7:$F$130)+SUMIF($I$7:$I$130,A136,$E$7:$E$130)</f>
        <v>0</v>
      </c>
      <c r="C136" s="35">
        <v>1</v>
      </c>
      <c r="D136" s="51">
        <f t="shared" ref="D136:D166" si="6">SUMIF($B$7:$B$130,C136,$G$7:$G$130)+SUMIF($B$7:$B$130,C136,$F$7:$F$130)+SUMIF($B$7:$B$130,C136,$E$7:$E$130)</f>
        <v>0</v>
      </c>
      <c r="E136" s="51"/>
      <c r="F136" s="51"/>
      <c r="G136" s="52"/>
      <c r="H136" s="53"/>
    </row>
    <row r="137" spans="1:9" x14ac:dyDescent="0.25">
      <c r="A137">
        <v>2</v>
      </c>
      <c r="B137" s="51">
        <f>SUMIF($I$7:$I$130,A137,$G$7:$G$130)+SUMIF($I$7:$I$130,A137,$F$7:$F$130)+SUMIF($I$7:$I$130,A137,$E$7:$E$130)</f>
        <v>0</v>
      </c>
      <c r="C137" s="35">
        <v>2</v>
      </c>
      <c r="D137" s="51">
        <f t="shared" si="6"/>
        <v>0</v>
      </c>
      <c r="E137" s="51"/>
      <c r="F137" s="51"/>
    </row>
    <row r="138" spans="1:9" x14ac:dyDescent="0.25">
      <c r="A138">
        <v>3</v>
      </c>
      <c r="B138" s="51">
        <f>SUMIF($I$7:$I$130,A138,$G$7:$G$130)+SUMIF($I$7:$I$130,A138,$F$7:$F$130)+SUMIF($I$7:$I$130,A138,$E$7:$E$130)</f>
        <v>0</v>
      </c>
      <c r="C138" s="35">
        <v>3</v>
      </c>
      <c r="D138" s="51">
        <f t="shared" si="6"/>
        <v>0</v>
      </c>
      <c r="E138" s="51"/>
      <c r="F138" s="51"/>
      <c r="H138" s="53"/>
    </row>
    <row r="139" spans="1:9" x14ac:dyDescent="0.25">
      <c r="A139">
        <v>4</v>
      </c>
      <c r="B139" s="51">
        <f>SUMIF($I$7:$I$130,A139,$G$7:$G$130)+SUMIF($I$7:$I$130,A139,$F$7:$F$130)+SUMIF($I$7:$I$130,A139,$E$7:$E$130)</f>
        <v>0</v>
      </c>
      <c r="C139" s="35">
        <v>4</v>
      </c>
      <c r="D139" s="51">
        <f t="shared" si="6"/>
        <v>0</v>
      </c>
      <c r="E139" s="51"/>
      <c r="F139" s="51"/>
    </row>
    <row r="140" spans="1:9" x14ac:dyDescent="0.25">
      <c r="A140">
        <v>5</v>
      </c>
      <c r="B140" s="51">
        <f>SUMIF($I$7:$I$130,A140,$G$7:$G$130)+SUMIF($I$7:$I$130,A140,$F$7:$F$130)+SUMIF($I$7:$I$130,A140,$E$7:$E$130)+SUMIF('tijdsregist 02 2026'!I7:I118,'tijdsregist 01 2026'!A140,'tijdsregist 02 2026'!E7:E118)+SUMIF('tijdsregist 02 2026'!I7:I118,'tijdsregist 01 2026'!A140,'tijdsregist 02 2026'!F7:F118)+SUMIF('tijdsregist 02 2026'!I7:I118,'tijdsregist 01 2026'!A140,'tijdsregist 02 2026'!G7:G118)</f>
        <v>0</v>
      </c>
      <c r="C140" s="35">
        <v>5</v>
      </c>
      <c r="D140" s="51">
        <f t="shared" si="6"/>
        <v>0</v>
      </c>
      <c r="E140" s="51"/>
      <c r="F140" s="51"/>
    </row>
    <row r="141" spans="1:9" x14ac:dyDescent="0.25">
      <c r="C141" s="35">
        <v>6</v>
      </c>
      <c r="D141" s="51">
        <f t="shared" si="6"/>
        <v>0</v>
      </c>
      <c r="E141" s="51"/>
      <c r="F141" s="51"/>
    </row>
    <row r="142" spans="1:9" x14ac:dyDescent="0.25">
      <c r="C142" s="35">
        <v>7</v>
      </c>
      <c r="D142" s="51">
        <f t="shared" si="6"/>
        <v>0</v>
      </c>
      <c r="E142" s="51"/>
      <c r="F142" s="51"/>
    </row>
    <row r="143" spans="1:9" x14ac:dyDescent="0.25">
      <c r="C143" s="35">
        <v>8</v>
      </c>
      <c r="D143" s="51">
        <f t="shared" si="6"/>
        <v>0</v>
      </c>
      <c r="E143" s="51"/>
      <c r="F143" s="51"/>
    </row>
    <row r="144" spans="1:9" x14ac:dyDescent="0.25">
      <c r="C144" s="35">
        <v>9</v>
      </c>
      <c r="D144" s="51">
        <f t="shared" si="6"/>
        <v>0</v>
      </c>
      <c r="E144" s="51"/>
      <c r="F144" s="51"/>
    </row>
    <row r="145" spans="3:6" x14ac:dyDescent="0.25">
      <c r="C145" s="35">
        <v>10</v>
      </c>
      <c r="D145" s="51">
        <f t="shared" si="6"/>
        <v>0</v>
      </c>
      <c r="E145" s="51"/>
      <c r="F145" s="51"/>
    </row>
    <row r="146" spans="3:6" x14ac:dyDescent="0.25">
      <c r="C146" s="35">
        <v>11</v>
      </c>
      <c r="D146" s="51">
        <f t="shared" si="6"/>
        <v>0</v>
      </c>
      <c r="E146" s="51"/>
      <c r="F146" s="51"/>
    </row>
    <row r="147" spans="3:6" x14ac:dyDescent="0.25">
      <c r="C147" s="35">
        <v>12</v>
      </c>
      <c r="D147" s="51">
        <f t="shared" si="6"/>
        <v>0</v>
      </c>
      <c r="E147" s="51"/>
      <c r="F147" s="51"/>
    </row>
    <row r="148" spans="3:6" x14ac:dyDescent="0.25">
      <c r="C148" s="35">
        <v>13</v>
      </c>
      <c r="D148" s="51">
        <f t="shared" si="6"/>
        <v>0</v>
      </c>
      <c r="E148" s="51"/>
      <c r="F148" s="51"/>
    </row>
    <row r="149" spans="3:6" x14ac:dyDescent="0.25">
      <c r="C149" s="35">
        <v>14</v>
      </c>
      <c r="D149" s="51">
        <f t="shared" si="6"/>
        <v>0</v>
      </c>
      <c r="E149" s="51"/>
      <c r="F149" s="51"/>
    </row>
    <row r="150" spans="3:6" x14ac:dyDescent="0.25">
      <c r="C150" s="35">
        <v>15</v>
      </c>
      <c r="D150" s="51">
        <f t="shared" si="6"/>
        <v>0</v>
      </c>
      <c r="E150" s="51"/>
      <c r="F150" s="51"/>
    </row>
    <row r="151" spans="3:6" x14ac:dyDescent="0.25">
      <c r="C151" s="35">
        <v>16</v>
      </c>
      <c r="D151" s="51">
        <f t="shared" si="6"/>
        <v>0</v>
      </c>
      <c r="E151" s="51"/>
      <c r="F151" s="51"/>
    </row>
    <row r="152" spans="3:6" x14ac:dyDescent="0.25">
      <c r="C152" s="35">
        <v>17</v>
      </c>
      <c r="D152" s="51">
        <f t="shared" si="6"/>
        <v>0</v>
      </c>
      <c r="E152" s="51"/>
      <c r="F152" s="51"/>
    </row>
    <row r="153" spans="3:6" x14ac:dyDescent="0.25">
      <c r="C153" s="35">
        <v>18</v>
      </c>
      <c r="D153" s="51">
        <f t="shared" si="6"/>
        <v>0</v>
      </c>
      <c r="E153" s="51"/>
      <c r="F153" s="51"/>
    </row>
    <row r="154" spans="3:6" x14ac:dyDescent="0.25">
      <c r="C154" s="35">
        <v>19</v>
      </c>
      <c r="D154" s="51">
        <f t="shared" si="6"/>
        <v>0</v>
      </c>
      <c r="E154" s="51"/>
      <c r="F154" s="51"/>
    </row>
    <row r="155" spans="3:6" x14ac:dyDescent="0.25">
      <c r="C155" s="35">
        <v>20</v>
      </c>
      <c r="D155" s="51">
        <f t="shared" si="6"/>
        <v>0</v>
      </c>
      <c r="E155" s="51"/>
      <c r="F155" s="51"/>
    </row>
    <row r="156" spans="3:6" x14ac:dyDescent="0.25">
      <c r="C156" s="35">
        <v>21</v>
      </c>
      <c r="D156" s="51">
        <f t="shared" si="6"/>
        <v>0</v>
      </c>
      <c r="E156" s="51"/>
      <c r="F156" s="51"/>
    </row>
    <row r="157" spans="3:6" x14ac:dyDescent="0.25">
      <c r="C157" s="35">
        <v>22</v>
      </c>
      <c r="D157" s="51">
        <f t="shared" si="6"/>
        <v>0</v>
      </c>
      <c r="E157" s="51"/>
      <c r="F157" s="51"/>
    </row>
    <row r="158" spans="3:6" x14ac:dyDescent="0.25">
      <c r="C158" s="35">
        <v>23</v>
      </c>
      <c r="D158" s="51">
        <f t="shared" si="6"/>
        <v>0</v>
      </c>
      <c r="E158" s="51"/>
      <c r="F158" s="51"/>
    </row>
    <row r="159" spans="3:6" x14ac:dyDescent="0.25">
      <c r="C159" s="35">
        <v>24</v>
      </c>
      <c r="D159" s="51">
        <f t="shared" si="6"/>
        <v>0</v>
      </c>
      <c r="E159" s="51"/>
      <c r="F159" s="51"/>
    </row>
    <row r="160" spans="3:6" x14ac:dyDescent="0.25">
      <c r="C160" s="35">
        <v>25</v>
      </c>
      <c r="D160" s="51">
        <f t="shared" si="6"/>
        <v>0</v>
      </c>
      <c r="E160" s="51"/>
      <c r="F160" s="51"/>
    </row>
    <row r="161" spans="3:6" x14ac:dyDescent="0.25">
      <c r="C161" s="35">
        <v>26</v>
      </c>
      <c r="D161" s="51">
        <f t="shared" si="6"/>
        <v>0</v>
      </c>
      <c r="E161" s="51"/>
      <c r="F161" s="51"/>
    </row>
    <row r="162" spans="3:6" x14ac:dyDescent="0.25">
      <c r="C162" s="35">
        <v>27</v>
      </c>
      <c r="D162" s="51">
        <f t="shared" si="6"/>
        <v>0</v>
      </c>
      <c r="E162" s="51"/>
      <c r="F162" s="51"/>
    </row>
    <row r="163" spans="3:6" x14ac:dyDescent="0.25">
      <c r="C163" s="35">
        <v>28</v>
      </c>
      <c r="D163" s="51">
        <f t="shared" si="6"/>
        <v>0</v>
      </c>
      <c r="E163" s="51"/>
      <c r="F163" s="51"/>
    </row>
    <row r="164" spans="3:6" x14ac:dyDescent="0.25">
      <c r="C164" s="35">
        <v>29</v>
      </c>
      <c r="D164" s="51">
        <f t="shared" si="6"/>
        <v>0</v>
      </c>
      <c r="E164" s="51"/>
      <c r="F164" s="51"/>
    </row>
    <row r="165" spans="3:6" x14ac:dyDescent="0.25">
      <c r="C165" s="35">
        <v>30</v>
      </c>
      <c r="D165" s="51">
        <f t="shared" si="6"/>
        <v>0</v>
      </c>
      <c r="E165" s="51"/>
      <c r="F165" s="51"/>
    </row>
    <row r="166" spans="3:6" x14ac:dyDescent="0.25">
      <c r="C166" s="35">
        <v>31</v>
      </c>
      <c r="D166" s="51">
        <f t="shared" si="6"/>
        <v>0</v>
      </c>
      <c r="E166" s="51"/>
      <c r="F166" s="51"/>
    </row>
  </sheetData>
  <sheetProtection algorithmName="SHA-512" hashValue="NKjboi0ku5+dV4NiGBYtBlmUmMoILbTsDNCXeEYDbrLDbcptW5LnXK9va/GHPjjJOe+A/Lg8naU42Z0SBtyHlg==" saltValue="ru02HpkNhUVEZY1PT3VF6w==" spinCount="100000" sheet="1" objects="1" scenarios="1"/>
  <protectedRanges>
    <protectedRange sqref="E6:G6" name="Bereik1_1"/>
    <protectedRange sqref="E7:G130" name="Bereik1"/>
    <protectedRange sqref="A7:B130" name="Bereik2"/>
  </protectedRanges>
  <mergeCells count="3">
    <mergeCell ref="A3:G3"/>
    <mergeCell ref="A135:B135"/>
    <mergeCell ref="C135:D135"/>
  </mergeCells>
  <conditionalFormatting sqref="B136:B140">
    <cfRule type="cellIs" dxfId="47" priority="3" operator="greaterThan">
      <formula>2.08333333333333</formula>
    </cfRule>
    <cfRule type="cellIs" dxfId="46" priority="4" operator="greaterThan">
      <formula>50</formula>
    </cfRule>
  </conditionalFormatting>
  <conditionalFormatting sqref="D136:F166">
    <cfRule type="cellIs" dxfId="45" priority="2" operator="greaterThan">
      <formula>0.458333333333333</formula>
    </cfRule>
  </conditionalFormatting>
  <conditionalFormatting sqref="E7:G130">
    <cfRule type="cellIs" dxfId="44" priority="1"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D1E6-C3CB-4069-9F60-F839516A6DCC}">
  <sheetPr>
    <pageSetUpPr fitToPage="1"/>
  </sheetPr>
  <dimension ref="A2:L154"/>
  <sheetViews>
    <sheetView zoomScale="90" zoomScaleNormal="90" workbookViewId="0">
      <selection activeCell="A116" sqref="A116"/>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42"/>
      <c r="B7" s="43">
        <v>1</v>
      </c>
      <c r="C7" s="44">
        <v>2</v>
      </c>
      <c r="D7" s="44">
        <v>2026</v>
      </c>
      <c r="E7" s="45">
        <v>0</v>
      </c>
      <c r="F7" s="45">
        <v>0</v>
      </c>
      <c r="G7" s="45">
        <v>0</v>
      </c>
      <c r="H7" s="46">
        <f t="shared" ref="H7:H38" si="0">DATE(D7,C7,B7)</f>
        <v>46054</v>
      </c>
      <c r="I7">
        <f>WEEKNUM(H7,21)</f>
        <v>5</v>
      </c>
    </row>
    <row r="8" spans="1:9" x14ac:dyDescent="0.25">
      <c r="A8" s="42"/>
      <c r="B8" s="43">
        <v>1</v>
      </c>
      <c r="C8" s="44">
        <v>2</v>
      </c>
      <c r="D8" s="44">
        <v>2026</v>
      </c>
      <c r="E8" s="45">
        <v>0</v>
      </c>
      <c r="F8" s="45">
        <v>0</v>
      </c>
      <c r="G8" s="45">
        <v>0</v>
      </c>
      <c r="H8" s="46">
        <f t="shared" si="0"/>
        <v>46054</v>
      </c>
      <c r="I8">
        <f t="shared" ref="I8:I71" si="1">WEEKNUM(H8,2)</f>
        <v>5</v>
      </c>
    </row>
    <row r="9" spans="1:9" x14ac:dyDescent="0.25">
      <c r="A9" s="42"/>
      <c r="B9" s="43">
        <v>1</v>
      </c>
      <c r="C9" s="44">
        <v>2</v>
      </c>
      <c r="D9" s="44">
        <v>2026</v>
      </c>
      <c r="E9" s="45">
        <v>0</v>
      </c>
      <c r="F9" s="45">
        <v>0</v>
      </c>
      <c r="G9" s="45">
        <v>0</v>
      </c>
      <c r="H9" s="46">
        <f t="shared" si="0"/>
        <v>46054</v>
      </c>
      <c r="I9">
        <f t="shared" si="1"/>
        <v>5</v>
      </c>
    </row>
    <row r="10" spans="1:9" x14ac:dyDescent="0.25">
      <c r="A10" s="42"/>
      <c r="B10" s="43">
        <v>1</v>
      </c>
      <c r="C10" s="44">
        <v>2</v>
      </c>
      <c r="D10" s="44">
        <v>2026</v>
      </c>
      <c r="E10" s="45">
        <v>0</v>
      </c>
      <c r="F10" s="45">
        <v>0</v>
      </c>
      <c r="G10" s="45">
        <v>0</v>
      </c>
      <c r="H10" s="46">
        <f t="shared" si="0"/>
        <v>46054</v>
      </c>
      <c r="I10">
        <f t="shared" si="1"/>
        <v>5</v>
      </c>
    </row>
    <row r="11" spans="1:9" x14ac:dyDescent="0.25">
      <c r="A11" s="42"/>
      <c r="B11" s="43">
        <v>2</v>
      </c>
      <c r="C11" s="44">
        <v>2</v>
      </c>
      <c r="D11" s="44">
        <v>2026</v>
      </c>
      <c r="E11" s="45">
        <v>0</v>
      </c>
      <c r="F11" s="45">
        <v>0</v>
      </c>
      <c r="G11" s="45">
        <v>0</v>
      </c>
      <c r="H11" s="46">
        <f t="shared" si="0"/>
        <v>46055</v>
      </c>
      <c r="I11">
        <f t="shared" si="1"/>
        <v>6</v>
      </c>
    </row>
    <row r="12" spans="1:9" x14ac:dyDescent="0.25">
      <c r="A12" s="42"/>
      <c r="B12" s="43">
        <v>2</v>
      </c>
      <c r="C12" s="44">
        <v>2</v>
      </c>
      <c r="D12" s="44">
        <v>2026</v>
      </c>
      <c r="E12" s="45">
        <v>0</v>
      </c>
      <c r="F12" s="45">
        <v>0</v>
      </c>
      <c r="G12" s="45">
        <v>0</v>
      </c>
      <c r="H12" s="46">
        <f t="shared" si="0"/>
        <v>46055</v>
      </c>
      <c r="I12">
        <f t="shared" si="1"/>
        <v>6</v>
      </c>
    </row>
    <row r="13" spans="1:9" x14ac:dyDescent="0.25">
      <c r="A13" s="42"/>
      <c r="B13" s="43">
        <v>2</v>
      </c>
      <c r="C13" s="44">
        <v>2</v>
      </c>
      <c r="D13" s="44">
        <v>2026</v>
      </c>
      <c r="E13" s="45">
        <v>0</v>
      </c>
      <c r="F13" s="45">
        <v>0</v>
      </c>
      <c r="G13" s="45">
        <v>0</v>
      </c>
      <c r="H13" s="46">
        <f t="shared" si="0"/>
        <v>46055</v>
      </c>
      <c r="I13">
        <f t="shared" si="1"/>
        <v>6</v>
      </c>
    </row>
    <row r="14" spans="1:9" x14ac:dyDescent="0.25">
      <c r="A14" s="42"/>
      <c r="B14" s="43">
        <v>2</v>
      </c>
      <c r="C14" s="44">
        <v>2</v>
      </c>
      <c r="D14" s="44">
        <v>2026</v>
      </c>
      <c r="E14" s="45">
        <v>0</v>
      </c>
      <c r="F14" s="45">
        <v>0</v>
      </c>
      <c r="G14" s="45">
        <v>0</v>
      </c>
      <c r="H14" s="46">
        <f t="shared" si="0"/>
        <v>46055</v>
      </c>
      <c r="I14">
        <f t="shared" si="1"/>
        <v>6</v>
      </c>
    </row>
    <row r="15" spans="1:9" x14ac:dyDescent="0.25">
      <c r="A15" s="42"/>
      <c r="B15" s="43">
        <v>3</v>
      </c>
      <c r="C15" s="44">
        <v>2</v>
      </c>
      <c r="D15" s="44">
        <v>2026</v>
      </c>
      <c r="E15" s="45">
        <v>0</v>
      </c>
      <c r="F15" s="45">
        <v>0</v>
      </c>
      <c r="G15" s="45">
        <v>0</v>
      </c>
      <c r="H15" s="46">
        <f t="shared" si="0"/>
        <v>46056</v>
      </c>
      <c r="I15">
        <f t="shared" si="1"/>
        <v>6</v>
      </c>
    </row>
    <row r="16" spans="1:9" x14ac:dyDescent="0.25">
      <c r="A16" s="42"/>
      <c r="B16" s="43">
        <v>3</v>
      </c>
      <c r="C16" s="44">
        <v>2</v>
      </c>
      <c r="D16" s="44">
        <v>2026</v>
      </c>
      <c r="E16" s="45">
        <v>0</v>
      </c>
      <c r="F16" s="45">
        <v>0</v>
      </c>
      <c r="G16" s="45">
        <v>0</v>
      </c>
      <c r="H16" s="46">
        <f t="shared" si="0"/>
        <v>46056</v>
      </c>
      <c r="I16">
        <f t="shared" si="1"/>
        <v>6</v>
      </c>
    </row>
    <row r="17" spans="1:9" x14ac:dyDescent="0.25">
      <c r="A17" s="42"/>
      <c r="B17" s="43">
        <v>3</v>
      </c>
      <c r="C17" s="44">
        <v>2</v>
      </c>
      <c r="D17" s="44">
        <v>2026</v>
      </c>
      <c r="E17" s="45">
        <v>0</v>
      </c>
      <c r="F17" s="45">
        <v>0</v>
      </c>
      <c r="G17" s="45">
        <v>0</v>
      </c>
      <c r="H17" s="46">
        <f t="shared" si="0"/>
        <v>46056</v>
      </c>
      <c r="I17">
        <f t="shared" si="1"/>
        <v>6</v>
      </c>
    </row>
    <row r="18" spans="1:9" x14ac:dyDescent="0.25">
      <c r="A18" s="42"/>
      <c r="B18" s="43">
        <v>3</v>
      </c>
      <c r="C18" s="44">
        <v>2</v>
      </c>
      <c r="D18" s="44">
        <v>2026</v>
      </c>
      <c r="E18" s="45">
        <v>0</v>
      </c>
      <c r="F18" s="45">
        <v>0</v>
      </c>
      <c r="G18" s="45">
        <v>0</v>
      </c>
      <c r="H18" s="46">
        <f t="shared" si="0"/>
        <v>46056</v>
      </c>
      <c r="I18">
        <f t="shared" si="1"/>
        <v>6</v>
      </c>
    </row>
    <row r="19" spans="1:9" x14ac:dyDescent="0.25">
      <c r="A19" s="42"/>
      <c r="B19" s="43">
        <v>4</v>
      </c>
      <c r="C19" s="44">
        <v>2</v>
      </c>
      <c r="D19" s="44">
        <v>2026</v>
      </c>
      <c r="E19" s="45">
        <v>0</v>
      </c>
      <c r="F19" s="45">
        <v>0</v>
      </c>
      <c r="G19" s="45">
        <v>0</v>
      </c>
      <c r="H19" s="46">
        <f t="shared" si="0"/>
        <v>46057</v>
      </c>
      <c r="I19">
        <f t="shared" si="1"/>
        <v>6</v>
      </c>
    </row>
    <row r="20" spans="1:9" x14ac:dyDescent="0.25">
      <c r="A20" s="42"/>
      <c r="B20" s="43">
        <v>4</v>
      </c>
      <c r="C20" s="44">
        <v>2</v>
      </c>
      <c r="D20" s="44">
        <v>2026</v>
      </c>
      <c r="E20" s="45">
        <v>0</v>
      </c>
      <c r="F20" s="45">
        <v>0</v>
      </c>
      <c r="G20" s="45">
        <v>0</v>
      </c>
      <c r="H20" s="46">
        <f t="shared" si="0"/>
        <v>46057</v>
      </c>
      <c r="I20">
        <f t="shared" si="1"/>
        <v>6</v>
      </c>
    </row>
    <row r="21" spans="1:9" x14ac:dyDescent="0.25">
      <c r="A21" s="42"/>
      <c r="B21" s="43">
        <v>4</v>
      </c>
      <c r="C21" s="44">
        <v>2</v>
      </c>
      <c r="D21" s="44">
        <v>2026</v>
      </c>
      <c r="E21" s="45">
        <v>0</v>
      </c>
      <c r="F21" s="45">
        <v>0</v>
      </c>
      <c r="G21" s="45">
        <v>0</v>
      </c>
      <c r="H21" s="46">
        <f t="shared" si="0"/>
        <v>46057</v>
      </c>
      <c r="I21">
        <f t="shared" si="1"/>
        <v>6</v>
      </c>
    </row>
    <row r="22" spans="1:9" x14ac:dyDescent="0.25">
      <c r="A22" s="42"/>
      <c r="B22" s="43">
        <v>4</v>
      </c>
      <c r="C22" s="44">
        <v>2</v>
      </c>
      <c r="D22" s="44">
        <v>2026</v>
      </c>
      <c r="E22" s="45">
        <v>0</v>
      </c>
      <c r="F22" s="45">
        <v>0</v>
      </c>
      <c r="G22" s="45">
        <v>0</v>
      </c>
      <c r="H22" s="46">
        <f t="shared" si="0"/>
        <v>46057</v>
      </c>
      <c r="I22">
        <f t="shared" si="1"/>
        <v>6</v>
      </c>
    </row>
    <row r="23" spans="1:9" x14ac:dyDescent="0.25">
      <c r="A23" s="42"/>
      <c r="B23" s="43">
        <v>5</v>
      </c>
      <c r="C23" s="44">
        <v>2</v>
      </c>
      <c r="D23" s="44">
        <v>2026</v>
      </c>
      <c r="E23" s="45">
        <v>0</v>
      </c>
      <c r="F23" s="45">
        <v>0</v>
      </c>
      <c r="G23" s="45">
        <v>0</v>
      </c>
      <c r="H23" s="46">
        <f t="shared" si="0"/>
        <v>46058</v>
      </c>
      <c r="I23">
        <f t="shared" si="1"/>
        <v>6</v>
      </c>
    </row>
    <row r="24" spans="1:9" x14ac:dyDescent="0.25">
      <c r="A24" s="42"/>
      <c r="B24" s="43">
        <v>5</v>
      </c>
      <c r="C24" s="44">
        <v>2</v>
      </c>
      <c r="D24" s="44">
        <v>2026</v>
      </c>
      <c r="E24" s="45">
        <v>0</v>
      </c>
      <c r="F24" s="45">
        <v>0</v>
      </c>
      <c r="G24" s="45">
        <v>0</v>
      </c>
      <c r="H24" s="46">
        <f t="shared" si="0"/>
        <v>46058</v>
      </c>
      <c r="I24">
        <f t="shared" si="1"/>
        <v>6</v>
      </c>
    </row>
    <row r="25" spans="1:9" x14ac:dyDescent="0.25">
      <c r="A25" s="42"/>
      <c r="B25" s="43">
        <v>5</v>
      </c>
      <c r="C25" s="44">
        <v>2</v>
      </c>
      <c r="D25" s="44">
        <v>2026</v>
      </c>
      <c r="E25" s="45">
        <v>0</v>
      </c>
      <c r="F25" s="45">
        <v>0</v>
      </c>
      <c r="G25" s="45">
        <v>0</v>
      </c>
      <c r="H25" s="46">
        <f t="shared" si="0"/>
        <v>46058</v>
      </c>
      <c r="I25">
        <f t="shared" si="1"/>
        <v>6</v>
      </c>
    </row>
    <row r="26" spans="1:9" x14ac:dyDescent="0.25">
      <c r="A26" s="42"/>
      <c r="B26" s="43">
        <v>5</v>
      </c>
      <c r="C26" s="44">
        <v>2</v>
      </c>
      <c r="D26" s="44">
        <v>2026</v>
      </c>
      <c r="E26" s="45">
        <v>0</v>
      </c>
      <c r="F26" s="45">
        <v>0</v>
      </c>
      <c r="G26" s="45">
        <v>0</v>
      </c>
      <c r="H26" s="46">
        <f t="shared" si="0"/>
        <v>46058</v>
      </c>
      <c r="I26">
        <f t="shared" si="1"/>
        <v>6</v>
      </c>
    </row>
    <row r="27" spans="1:9" x14ac:dyDescent="0.25">
      <c r="A27" s="42"/>
      <c r="B27" s="43">
        <v>6</v>
      </c>
      <c r="C27" s="44">
        <v>2</v>
      </c>
      <c r="D27" s="44">
        <v>2026</v>
      </c>
      <c r="E27" s="45">
        <v>0</v>
      </c>
      <c r="F27" s="45">
        <v>0</v>
      </c>
      <c r="G27" s="45">
        <v>0</v>
      </c>
      <c r="H27" s="46">
        <f t="shared" si="0"/>
        <v>46059</v>
      </c>
      <c r="I27">
        <f t="shared" si="1"/>
        <v>6</v>
      </c>
    </row>
    <row r="28" spans="1:9" x14ac:dyDescent="0.25">
      <c r="A28" s="42"/>
      <c r="B28" s="43">
        <v>6</v>
      </c>
      <c r="C28" s="44">
        <v>2</v>
      </c>
      <c r="D28" s="44">
        <v>2026</v>
      </c>
      <c r="E28" s="45">
        <v>0</v>
      </c>
      <c r="F28" s="45">
        <v>0</v>
      </c>
      <c r="G28" s="45">
        <v>0</v>
      </c>
      <c r="H28" s="46">
        <f t="shared" si="0"/>
        <v>46059</v>
      </c>
      <c r="I28">
        <f t="shared" si="1"/>
        <v>6</v>
      </c>
    </row>
    <row r="29" spans="1:9" x14ac:dyDescent="0.25">
      <c r="A29" s="42"/>
      <c r="B29" s="43">
        <v>6</v>
      </c>
      <c r="C29" s="44">
        <v>2</v>
      </c>
      <c r="D29" s="44">
        <v>2026</v>
      </c>
      <c r="E29" s="45">
        <v>0</v>
      </c>
      <c r="F29" s="45">
        <v>0</v>
      </c>
      <c r="G29" s="45">
        <v>0</v>
      </c>
      <c r="H29" s="46">
        <f t="shared" si="0"/>
        <v>46059</v>
      </c>
      <c r="I29">
        <f t="shared" si="1"/>
        <v>6</v>
      </c>
    </row>
    <row r="30" spans="1:9" x14ac:dyDescent="0.25">
      <c r="A30" s="42"/>
      <c r="B30" s="43">
        <v>6</v>
      </c>
      <c r="C30" s="44">
        <v>2</v>
      </c>
      <c r="D30" s="44">
        <v>2026</v>
      </c>
      <c r="E30" s="45">
        <v>0</v>
      </c>
      <c r="F30" s="45">
        <v>0</v>
      </c>
      <c r="G30" s="45">
        <v>0</v>
      </c>
      <c r="H30" s="46">
        <f t="shared" si="0"/>
        <v>46059</v>
      </c>
      <c r="I30">
        <f t="shared" si="1"/>
        <v>6</v>
      </c>
    </row>
    <row r="31" spans="1:9" x14ac:dyDescent="0.25">
      <c r="A31" s="42"/>
      <c r="B31" s="43">
        <v>7</v>
      </c>
      <c r="C31" s="44">
        <v>2</v>
      </c>
      <c r="D31" s="44">
        <v>2026</v>
      </c>
      <c r="E31" s="45">
        <v>0</v>
      </c>
      <c r="F31" s="45">
        <v>0</v>
      </c>
      <c r="G31" s="45">
        <v>0</v>
      </c>
      <c r="H31" s="46">
        <f t="shared" si="0"/>
        <v>46060</v>
      </c>
      <c r="I31">
        <f t="shared" si="1"/>
        <v>6</v>
      </c>
    </row>
    <row r="32" spans="1:9" x14ac:dyDescent="0.25">
      <c r="A32" s="42"/>
      <c r="B32" s="43">
        <v>7</v>
      </c>
      <c r="C32" s="44">
        <v>2</v>
      </c>
      <c r="D32" s="44">
        <v>2026</v>
      </c>
      <c r="E32" s="45">
        <v>0</v>
      </c>
      <c r="F32" s="45">
        <v>0</v>
      </c>
      <c r="G32" s="45">
        <v>0</v>
      </c>
      <c r="H32" s="46">
        <f t="shared" si="0"/>
        <v>46060</v>
      </c>
      <c r="I32">
        <f t="shared" si="1"/>
        <v>6</v>
      </c>
    </row>
    <row r="33" spans="1:9" x14ac:dyDescent="0.25">
      <c r="A33" s="42"/>
      <c r="B33" s="43">
        <v>7</v>
      </c>
      <c r="C33" s="44">
        <v>2</v>
      </c>
      <c r="D33" s="44">
        <v>2026</v>
      </c>
      <c r="E33" s="45">
        <v>0</v>
      </c>
      <c r="F33" s="45">
        <v>0</v>
      </c>
      <c r="G33" s="45">
        <v>0</v>
      </c>
      <c r="H33" s="46">
        <f t="shared" si="0"/>
        <v>46060</v>
      </c>
      <c r="I33">
        <f t="shared" si="1"/>
        <v>6</v>
      </c>
    </row>
    <row r="34" spans="1:9" x14ac:dyDescent="0.25">
      <c r="A34" s="42"/>
      <c r="B34" s="43">
        <v>7</v>
      </c>
      <c r="C34" s="44">
        <v>2</v>
      </c>
      <c r="D34" s="44">
        <v>2026</v>
      </c>
      <c r="E34" s="45">
        <v>0</v>
      </c>
      <c r="F34" s="45">
        <v>0</v>
      </c>
      <c r="G34" s="45">
        <v>0</v>
      </c>
      <c r="H34" s="46">
        <f t="shared" si="0"/>
        <v>46060</v>
      </c>
      <c r="I34">
        <f t="shared" si="1"/>
        <v>6</v>
      </c>
    </row>
    <row r="35" spans="1:9" x14ac:dyDescent="0.25">
      <c r="A35" s="42"/>
      <c r="B35" s="43">
        <v>8</v>
      </c>
      <c r="C35" s="44">
        <v>2</v>
      </c>
      <c r="D35" s="44">
        <v>2026</v>
      </c>
      <c r="E35" s="45">
        <v>0</v>
      </c>
      <c r="F35" s="45">
        <v>0</v>
      </c>
      <c r="G35" s="45">
        <v>0</v>
      </c>
      <c r="H35" s="46">
        <f t="shared" si="0"/>
        <v>46061</v>
      </c>
      <c r="I35">
        <f t="shared" si="1"/>
        <v>6</v>
      </c>
    </row>
    <row r="36" spans="1:9" x14ac:dyDescent="0.25">
      <c r="A36" s="42"/>
      <c r="B36" s="43">
        <v>8</v>
      </c>
      <c r="C36" s="44">
        <v>2</v>
      </c>
      <c r="D36" s="44">
        <v>2026</v>
      </c>
      <c r="E36" s="45">
        <v>0</v>
      </c>
      <c r="F36" s="45">
        <v>0</v>
      </c>
      <c r="G36" s="45">
        <v>0</v>
      </c>
      <c r="H36" s="46">
        <f t="shared" si="0"/>
        <v>46061</v>
      </c>
      <c r="I36">
        <f t="shared" si="1"/>
        <v>6</v>
      </c>
    </row>
    <row r="37" spans="1:9" x14ac:dyDescent="0.25">
      <c r="A37" s="42"/>
      <c r="B37" s="43">
        <v>8</v>
      </c>
      <c r="C37" s="44">
        <v>2</v>
      </c>
      <c r="D37" s="44">
        <v>2026</v>
      </c>
      <c r="E37" s="45">
        <v>0</v>
      </c>
      <c r="F37" s="45">
        <v>0</v>
      </c>
      <c r="G37" s="45">
        <v>0</v>
      </c>
      <c r="H37" s="46">
        <f t="shared" si="0"/>
        <v>46061</v>
      </c>
      <c r="I37">
        <f t="shared" si="1"/>
        <v>6</v>
      </c>
    </row>
    <row r="38" spans="1:9" x14ac:dyDescent="0.25">
      <c r="A38" s="42"/>
      <c r="B38" s="43">
        <v>8</v>
      </c>
      <c r="C38" s="44">
        <v>2</v>
      </c>
      <c r="D38" s="44">
        <v>2026</v>
      </c>
      <c r="E38" s="45">
        <v>0</v>
      </c>
      <c r="F38" s="45">
        <v>0</v>
      </c>
      <c r="G38" s="45">
        <v>0</v>
      </c>
      <c r="H38" s="46">
        <f t="shared" si="0"/>
        <v>46061</v>
      </c>
      <c r="I38">
        <f t="shared" si="1"/>
        <v>6</v>
      </c>
    </row>
    <row r="39" spans="1:9" x14ac:dyDescent="0.25">
      <c r="A39" s="42"/>
      <c r="B39" s="43">
        <v>9</v>
      </c>
      <c r="C39" s="44">
        <v>2</v>
      </c>
      <c r="D39" s="44">
        <v>2026</v>
      </c>
      <c r="E39" s="45">
        <v>0</v>
      </c>
      <c r="F39" s="45">
        <v>0</v>
      </c>
      <c r="G39" s="45">
        <v>0</v>
      </c>
      <c r="H39" s="46">
        <f t="shared" ref="H39:H70" si="2">DATE(D39,C39,B39)</f>
        <v>46062</v>
      </c>
      <c r="I39">
        <f t="shared" si="1"/>
        <v>7</v>
      </c>
    </row>
    <row r="40" spans="1:9" x14ac:dyDescent="0.25">
      <c r="A40" s="42"/>
      <c r="B40" s="43">
        <v>9</v>
      </c>
      <c r="C40" s="44">
        <v>2</v>
      </c>
      <c r="D40" s="44">
        <v>2026</v>
      </c>
      <c r="E40" s="45">
        <v>0</v>
      </c>
      <c r="F40" s="45">
        <v>0</v>
      </c>
      <c r="G40" s="45">
        <v>0</v>
      </c>
      <c r="H40" s="46">
        <f t="shared" si="2"/>
        <v>46062</v>
      </c>
      <c r="I40">
        <f t="shared" si="1"/>
        <v>7</v>
      </c>
    </row>
    <row r="41" spans="1:9" x14ac:dyDescent="0.25">
      <c r="A41" s="42"/>
      <c r="B41" s="43">
        <v>9</v>
      </c>
      <c r="C41" s="44">
        <v>2</v>
      </c>
      <c r="D41" s="44">
        <v>2026</v>
      </c>
      <c r="E41" s="45">
        <v>0</v>
      </c>
      <c r="F41" s="45">
        <v>0</v>
      </c>
      <c r="G41" s="45">
        <v>0</v>
      </c>
      <c r="H41" s="46">
        <f t="shared" si="2"/>
        <v>46062</v>
      </c>
      <c r="I41">
        <f t="shared" si="1"/>
        <v>7</v>
      </c>
    </row>
    <row r="42" spans="1:9" x14ac:dyDescent="0.25">
      <c r="A42" s="42"/>
      <c r="B42" s="43">
        <v>9</v>
      </c>
      <c r="C42" s="44">
        <v>2</v>
      </c>
      <c r="D42" s="44">
        <v>2026</v>
      </c>
      <c r="E42" s="45">
        <v>0</v>
      </c>
      <c r="F42" s="45">
        <v>0</v>
      </c>
      <c r="G42" s="45">
        <v>0</v>
      </c>
      <c r="H42" s="46">
        <f t="shared" si="2"/>
        <v>46062</v>
      </c>
      <c r="I42">
        <f t="shared" si="1"/>
        <v>7</v>
      </c>
    </row>
    <row r="43" spans="1:9" x14ac:dyDescent="0.25">
      <c r="A43" s="42"/>
      <c r="B43" s="43">
        <v>10</v>
      </c>
      <c r="C43" s="44">
        <v>2</v>
      </c>
      <c r="D43" s="44">
        <v>2026</v>
      </c>
      <c r="E43" s="45">
        <v>0</v>
      </c>
      <c r="F43" s="45">
        <v>0</v>
      </c>
      <c r="G43" s="45">
        <v>0</v>
      </c>
      <c r="H43" s="46">
        <f t="shared" si="2"/>
        <v>46063</v>
      </c>
      <c r="I43">
        <f t="shared" si="1"/>
        <v>7</v>
      </c>
    </row>
    <row r="44" spans="1:9" x14ac:dyDescent="0.25">
      <c r="A44" s="42"/>
      <c r="B44" s="43">
        <v>10</v>
      </c>
      <c r="C44" s="44">
        <v>2</v>
      </c>
      <c r="D44" s="44">
        <v>2026</v>
      </c>
      <c r="E44" s="45">
        <v>0</v>
      </c>
      <c r="F44" s="45">
        <v>0</v>
      </c>
      <c r="G44" s="45">
        <v>0</v>
      </c>
      <c r="H44" s="46">
        <f t="shared" si="2"/>
        <v>46063</v>
      </c>
      <c r="I44">
        <f t="shared" si="1"/>
        <v>7</v>
      </c>
    </row>
    <row r="45" spans="1:9" x14ac:dyDescent="0.25">
      <c r="A45" s="42"/>
      <c r="B45" s="43">
        <v>10</v>
      </c>
      <c r="C45" s="44">
        <v>2</v>
      </c>
      <c r="D45" s="44">
        <v>2026</v>
      </c>
      <c r="E45" s="45">
        <v>0</v>
      </c>
      <c r="F45" s="45">
        <v>0</v>
      </c>
      <c r="G45" s="45">
        <v>0</v>
      </c>
      <c r="H45" s="46">
        <f t="shared" si="2"/>
        <v>46063</v>
      </c>
      <c r="I45">
        <f t="shared" si="1"/>
        <v>7</v>
      </c>
    </row>
    <row r="46" spans="1:9" x14ac:dyDescent="0.25">
      <c r="A46" s="42"/>
      <c r="B46" s="43">
        <v>10</v>
      </c>
      <c r="C46" s="44">
        <v>2</v>
      </c>
      <c r="D46" s="44">
        <v>2026</v>
      </c>
      <c r="E46" s="45">
        <v>0</v>
      </c>
      <c r="F46" s="45">
        <v>0</v>
      </c>
      <c r="G46" s="45">
        <v>0</v>
      </c>
      <c r="H46" s="46">
        <f t="shared" si="2"/>
        <v>46063</v>
      </c>
      <c r="I46">
        <f t="shared" si="1"/>
        <v>7</v>
      </c>
    </row>
    <row r="47" spans="1:9" x14ac:dyDescent="0.25">
      <c r="A47" s="42"/>
      <c r="B47" s="43">
        <v>11</v>
      </c>
      <c r="C47" s="44">
        <v>2</v>
      </c>
      <c r="D47" s="44">
        <v>2026</v>
      </c>
      <c r="E47" s="45">
        <v>0</v>
      </c>
      <c r="F47" s="45">
        <v>0</v>
      </c>
      <c r="G47" s="45">
        <v>0</v>
      </c>
      <c r="H47" s="46">
        <f t="shared" si="2"/>
        <v>46064</v>
      </c>
      <c r="I47">
        <f t="shared" si="1"/>
        <v>7</v>
      </c>
    </row>
    <row r="48" spans="1:9" x14ac:dyDescent="0.25">
      <c r="A48" s="42"/>
      <c r="B48" s="43">
        <v>11</v>
      </c>
      <c r="C48" s="44">
        <v>2</v>
      </c>
      <c r="D48" s="44">
        <v>2026</v>
      </c>
      <c r="E48" s="45">
        <v>0</v>
      </c>
      <c r="F48" s="45">
        <v>0</v>
      </c>
      <c r="G48" s="45">
        <v>0</v>
      </c>
      <c r="H48" s="46">
        <f t="shared" si="2"/>
        <v>46064</v>
      </c>
      <c r="I48">
        <f t="shared" si="1"/>
        <v>7</v>
      </c>
    </row>
    <row r="49" spans="1:12" x14ac:dyDescent="0.25">
      <c r="A49" s="42"/>
      <c r="B49" s="43">
        <v>11</v>
      </c>
      <c r="C49" s="44">
        <v>2</v>
      </c>
      <c r="D49" s="44">
        <v>2026</v>
      </c>
      <c r="E49" s="45">
        <v>0</v>
      </c>
      <c r="F49" s="45">
        <v>0</v>
      </c>
      <c r="G49" s="45">
        <v>0</v>
      </c>
      <c r="H49" s="46">
        <f t="shared" si="2"/>
        <v>46064</v>
      </c>
      <c r="I49">
        <f t="shared" si="1"/>
        <v>7</v>
      </c>
    </row>
    <row r="50" spans="1:12" x14ac:dyDescent="0.25">
      <c r="A50" s="42"/>
      <c r="B50" s="43">
        <v>11</v>
      </c>
      <c r="C50" s="44">
        <v>2</v>
      </c>
      <c r="D50" s="44">
        <v>2026</v>
      </c>
      <c r="E50" s="45">
        <v>0</v>
      </c>
      <c r="F50" s="45">
        <v>0</v>
      </c>
      <c r="G50" s="45">
        <v>0</v>
      </c>
      <c r="H50" s="46">
        <f t="shared" si="2"/>
        <v>46064</v>
      </c>
      <c r="I50">
        <f t="shared" si="1"/>
        <v>7</v>
      </c>
    </row>
    <row r="51" spans="1:12" x14ac:dyDescent="0.25">
      <c r="A51" s="42"/>
      <c r="B51" s="43">
        <v>12</v>
      </c>
      <c r="C51" s="44">
        <v>2</v>
      </c>
      <c r="D51" s="44">
        <v>2026</v>
      </c>
      <c r="E51" s="45">
        <v>0</v>
      </c>
      <c r="F51" s="45">
        <v>0</v>
      </c>
      <c r="G51" s="45">
        <v>0</v>
      </c>
      <c r="H51" s="46">
        <f t="shared" si="2"/>
        <v>46065</v>
      </c>
      <c r="I51">
        <f t="shared" si="1"/>
        <v>7</v>
      </c>
    </row>
    <row r="52" spans="1:12" x14ac:dyDescent="0.25">
      <c r="A52" s="42"/>
      <c r="B52" s="43">
        <v>12</v>
      </c>
      <c r="C52" s="44">
        <v>2</v>
      </c>
      <c r="D52" s="44">
        <v>2026</v>
      </c>
      <c r="E52" s="45">
        <v>0</v>
      </c>
      <c r="F52" s="45">
        <v>0</v>
      </c>
      <c r="G52" s="45">
        <v>0</v>
      </c>
      <c r="H52" s="46">
        <f t="shared" si="2"/>
        <v>46065</v>
      </c>
      <c r="I52">
        <f t="shared" si="1"/>
        <v>7</v>
      </c>
    </row>
    <row r="53" spans="1:12" x14ac:dyDescent="0.25">
      <c r="A53" s="42"/>
      <c r="B53" s="43">
        <v>12</v>
      </c>
      <c r="C53" s="44">
        <v>2</v>
      </c>
      <c r="D53" s="44">
        <v>2026</v>
      </c>
      <c r="E53" s="45">
        <v>0</v>
      </c>
      <c r="F53" s="45">
        <v>0</v>
      </c>
      <c r="G53" s="45">
        <v>0</v>
      </c>
      <c r="H53" s="46">
        <f t="shared" si="2"/>
        <v>46065</v>
      </c>
      <c r="I53">
        <f t="shared" si="1"/>
        <v>7</v>
      </c>
    </row>
    <row r="54" spans="1:12" x14ac:dyDescent="0.25">
      <c r="A54" s="42"/>
      <c r="B54" s="43">
        <v>12</v>
      </c>
      <c r="C54" s="44">
        <v>2</v>
      </c>
      <c r="D54" s="44">
        <v>2026</v>
      </c>
      <c r="E54" s="45">
        <v>0</v>
      </c>
      <c r="F54" s="45">
        <v>0</v>
      </c>
      <c r="G54" s="45">
        <v>0</v>
      </c>
      <c r="H54" s="46">
        <f t="shared" si="2"/>
        <v>46065</v>
      </c>
      <c r="I54">
        <f t="shared" si="1"/>
        <v>7</v>
      </c>
    </row>
    <row r="55" spans="1:12" x14ac:dyDescent="0.25">
      <c r="A55" s="42"/>
      <c r="B55" s="43">
        <v>13</v>
      </c>
      <c r="C55" s="44">
        <v>2</v>
      </c>
      <c r="D55" s="44">
        <v>2026</v>
      </c>
      <c r="E55" s="45">
        <v>0</v>
      </c>
      <c r="F55" s="45">
        <v>0</v>
      </c>
      <c r="G55" s="45">
        <v>0</v>
      </c>
      <c r="H55" s="46">
        <f t="shared" si="2"/>
        <v>46066</v>
      </c>
      <c r="I55">
        <f t="shared" si="1"/>
        <v>7</v>
      </c>
    </row>
    <row r="56" spans="1:12" x14ac:dyDescent="0.25">
      <c r="A56" s="42"/>
      <c r="B56" s="43">
        <v>13</v>
      </c>
      <c r="C56" s="44">
        <v>2</v>
      </c>
      <c r="D56" s="44">
        <v>2026</v>
      </c>
      <c r="E56" s="45">
        <v>0</v>
      </c>
      <c r="F56" s="45">
        <v>0</v>
      </c>
      <c r="G56" s="45">
        <v>0</v>
      </c>
      <c r="H56" s="46">
        <f t="shared" si="2"/>
        <v>46066</v>
      </c>
      <c r="I56">
        <f t="shared" si="1"/>
        <v>7</v>
      </c>
    </row>
    <row r="57" spans="1:12" x14ac:dyDescent="0.25">
      <c r="A57" s="42"/>
      <c r="B57" s="43">
        <v>13</v>
      </c>
      <c r="C57" s="44">
        <v>2</v>
      </c>
      <c r="D57" s="44">
        <v>2026</v>
      </c>
      <c r="E57" s="45">
        <v>0</v>
      </c>
      <c r="F57" s="45">
        <v>0</v>
      </c>
      <c r="G57" s="45">
        <v>0</v>
      </c>
      <c r="H57" s="46">
        <f t="shared" si="2"/>
        <v>46066</v>
      </c>
      <c r="I57">
        <f t="shared" si="1"/>
        <v>7</v>
      </c>
    </row>
    <row r="58" spans="1:12" x14ac:dyDescent="0.25">
      <c r="A58" s="42"/>
      <c r="B58" s="43">
        <v>13</v>
      </c>
      <c r="C58" s="44">
        <v>2</v>
      </c>
      <c r="D58" s="44">
        <v>2026</v>
      </c>
      <c r="E58" s="45">
        <v>0</v>
      </c>
      <c r="F58" s="45">
        <v>0</v>
      </c>
      <c r="G58" s="45">
        <v>0</v>
      </c>
      <c r="H58" s="46">
        <f t="shared" si="2"/>
        <v>46066</v>
      </c>
      <c r="I58">
        <f t="shared" si="1"/>
        <v>7</v>
      </c>
    </row>
    <row r="59" spans="1:12" x14ac:dyDescent="0.25">
      <c r="A59" s="42"/>
      <c r="B59" s="43">
        <v>14</v>
      </c>
      <c r="C59" s="44">
        <v>2</v>
      </c>
      <c r="D59" s="44">
        <v>2026</v>
      </c>
      <c r="E59" s="45">
        <v>0</v>
      </c>
      <c r="F59" s="45">
        <v>0</v>
      </c>
      <c r="G59" s="45">
        <v>0</v>
      </c>
      <c r="H59" s="46">
        <f t="shared" si="2"/>
        <v>46067</v>
      </c>
      <c r="I59">
        <f t="shared" si="1"/>
        <v>7</v>
      </c>
    </row>
    <row r="60" spans="1:12" x14ac:dyDescent="0.25">
      <c r="A60" s="42"/>
      <c r="B60" s="43">
        <v>14</v>
      </c>
      <c r="C60" s="44">
        <v>2</v>
      </c>
      <c r="D60" s="44">
        <v>2026</v>
      </c>
      <c r="E60" s="45">
        <v>0</v>
      </c>
      <c r="F60" s="45">
        <v>0</v>
      </c>
      <c r="G60" s="45">
        <v>0</v>
      </c>
      <c r="H60" s="46">
        <f t="shared" si="2"/>
        <v>46067</v>
      </c>
      <c r="I60">
        <f t="shared" si="1"/>
        <v>7</v>
      </c>
    </row>
    <row r="61" spans="1:12" x14ac:dyDescent="0.25">
      <c r="A61" s="42"/>
      <c r="B61" s="43">
        <v>14</v>
      </c>
      <c r="C61" s="44">
        <v>2</v>
      </c>
      <c r="D61" s="44">
        <v>2026</v>
      </c>
      <c r="E61" s="45">
        <v>0</v>
      </c>
      <c r="F61" s="45">
        <v>0</v>
      </c>
      <c r="G61" s="45">
        <v>0</v>
      </c>
      <c r="H61" s="46">
        <f t="shared" si="2"/>
        <v>46067</v>
      </c>
      <c r="I61">
        <f t="shared" si="1"/>
        <v>7</v>
      </c>
    </row>
    <row r="62" spans="1:12" x14ac:dyDescent="0.25">
      <c r="A62" s="42"/>
      <c r="B62" s="43">
        <v>14</v>
      </c>
      <c r="C62" s="44">
        <v>2</v>
      </c>
      <c r="D62" s="44">
        <v>2026</v>
      </c>
      <c r="E62" s="45">
        <v>0</v>
      </c>
      <c r="F62" s="45">
        <v>0</v>
      </c>
      <c r="G62" s="45">
        <v>0</v>
      </c>
      <c r="H62" s="46">
        <f t="shared" si="2"/>
        <v>46067</v>
      </c>
      <c r="I62">
        <f t="shared" si="1"/>
        <v>7</v>
      </c>
      <c r="L62" s="47"/>
    </row>
    <row r="63" spans="1:12" x14ac:dyDescent="0.25">
      <c r="A63" s="42"/>
      <c r="B63" s="43">
        <v>15</v>
      </c>
      <c r="C63" s="44">
        <v>2</v>
      </c>
      <c r="D63" s="44">
        <v>2026</v>
      </c>
      <c r="E63" s="45">
        <v>0</v>
      </c>
      <c r="F63" s="45">
        <v>0</v>
      </c>
      <c r="G63" s="45">
        <v>0</v>
      </c>
      <c r="H63" s="46">
        <f t="shared" si="2"/>
        <v>46068</v>
      </c>
      <c r="I63">
        <f t="shared" si="1"/>
        <v>7</v>
      </c>
    </row>
    <row r="64" spans="1:12" x14ac:dyDescent="0.25">
      <c r="A64" s="42"/>
      <c r="B64" s="43">
        <v>15</v>
      </c>
      <c r="C64" s="44">
        <v>2</v>
      </c>
      <c r="D64" s="44">
        <v>2026</v>
      </c>
      <c r="E64" s="45">
        <v>0</v>
      </c>
      <c r="F64" s="45">
        <v>0</v>
      </c>
      <c r="G64" s="45">
        <v>0</v>
      </c>
      <c r="H64" s="46">
        <f t="shared" si="2"/>
        <v>46068</v>
      </c>
      <c r="I64">
        <f t="shared" si="1"/>
        <v>7</v>
      </c>
    </row>
    <row r="65" spans="1:9" x14ac:dyDescent="0.25">
      <c r="A65" s="42"/>
      <c r="B65" s="43">
        <v>15</v>
      </c>
      <c r="C65" s="44">
        <v>2</v>
      </c>
      <c r="D65" s="44">
        <v>2026</v>
      </c>
      <c r="E65" s="45">
        <v>0</v>
      </c>
      <c r="F65" s="45">
        <v>0</v>
      </c>
      <c r="G65" s="45">
        <v>0</v>
      </c>
      <c r="H65" s="46">
        <f t="shared" si="2"/>
        <v>46068</v>
      </c>
      <c r="I65">
        <f t="shared" si="1"/>
        <v>7</v>
      </c>
    </row>
    <row r="66" spans="1:9" x14ac:dyDescent="0.25">
      <c r="A66" s="42"/>
      <c r="B66" s="43">
        <v>15</v>
      </c>
      <c r="C66" s="44">
        <v>2</v>
      </c>
      <c r="D66" s="44">
        <v>2026</v>
      </c>
      <c r="E66" s="45">
        <v>0</v>
      </c>
      <c r="F66" s="45">
        <v>0</v>
      </c>
      <c r="G66" s="45">
        <v>0</v>
      </c>
      <c r="H66" s="46">
        <f t="shared" si="2"/>
        <v>46068</v>
      </c>
      <c r="I66">
        <f t="shared" si="1"/>
        <v>7</v>
      </c>
    </row>
    <row r="67" spans="1:9" x14ac:dyDescent="0.25">
      <c r="A67" s="42"/>
      <c r="B67" s="43">
        <v>16</v>
      </c>
      <c r="C67" s="44">
        <v>2</v>
      </c>
      <c r="D67" s="44">
        <v>2026</v>
      </c>
      <c r="E67" s="45">
        <v>0</v>
      </c>
      <c r="F67" s="45">
        <v>0</v>
      </c>
      <c r="G67" s="45">
        <v>0</v>
      </c>
      <c r="H67" s="46">
        <f t="shared" si="2"/>
        <v>46069</v>
      </c>
      <c r="I67">
        <f t="shared" si="1"/>
        <v>8</v>
      </c>
    </row>
    <row r="68" spans="1:9" x14ac:dyDescent="0.25">
      <c r="A68" s="42"/>
      <c r="B68" s="43">
        <v>16</v>
      </c>
      <c r="C68" s="44">
        <v>2</v>
      </c>
      <c r="D68" s="44">
        <v>2026</v>
      </c>
      <c r="E68" s="45">
        <v>0</v>
      </c>
      <c r="F68" s="45">
        <v>0</v>
      </c>
      <c r="G68" s="45">
        <v>0</v>
      </c>
      <c r="H68" s="46">
        <f t="shared" si="2"/>
        <v>46069</v>
      </c>
      <c r="I68">
        <f t="shared" si="1"/>
        <v>8</v>
      </c>
    </row>
    <row r="69" spans="1:9" x14ac:dyDescent="0.25">
      <c r="A69" s="42"/>
      <c r="B69" s="43">
        <v>16</v>
      </c>
      <c r="C69" s="44">
        <v>2</v>
      </c>
      <c r="D69" s="44">
        <v>2026</v>
      </c>
      <c r="E69" s="45">
        <v>0</v>
      </c>
      <c r="F69" s="45">
        <v>0</v>
      </c>
      <c r="G69" s="45">
        <v>0</v>
      </c>
      <c r="H69" s="46">
        <f t="shared" si="2"/>
        <v>46069</v>
      </c>
      <c r="I69">
        <f t="shared" si="1"/>
        <v>8</v>
      </c>
    </row>
    <row r="70" spans="1:9" x14ac:dyDescent="0.25">
      <c r="A70" s="42"/>
      <c r="B70" s="43">
        <v>16</v>
      </c>
      <c r="C70" s="44">
        <v>2</v>
      </c>
      <c r="D70" s="44">
        <v>2026</v>
      </c>
      <c r="E70" s="45">
        <v>0</v>
      </c>
      <c r="F70" s="45">
        <v>0</v>
      </c>
      <c r="G70" s="45">
        <v>0</v>
      </c>
      <c r="H70" s="46">
        <f t="shared" si="2"/>
        <v>46069</v>
      </c>
      <c r="I70">
        <f t="shared" si="1"/>
        <v>8</v>
      </c>
    </row>
    <row r="71" spans="1:9" x14ac:dyDescent="0.25">
      <c r="A71" s="42"/>
      <c r="B71" s="43">
        <v>17</v>
      </c>
      <c r="C71" s="44">
        <v>2</v>
      </c>
      <c r="D71" s="44">
        <v>2026</v>
      </c>
      <c r="E71" s="45">
        <v>0</v>
      </c>
      <c r="F71" s="45">
        <v>0</v>
      </c>
      <c r="G71" s="45">
        <v>0</v>
      </c>
      <c r="H71" s="46">
        <f t="shared" ref="H71:H102" si="3">DATE(D71,C71,B71)</f>
        <v>46070</v>
      </c>
      <c r="I71">
        <f t="shared" si="1"/>
        <v>8</v>
      </c>
    </row>
    <row r="72" spans="1:9" x14ac:dyDescent="0.25">
      <c r="A72" s="42"/>
      <c r="B72" s="43">
        <v>17</v>
      </c>
      <c r="C72" s="44">
        <v>2</v>
      </c>
      <c r="D72" s="44">
        <v>2026</v>
      </c>
      <c r="E72" s="45">
        <v>0</v>
      </c>
      <c r="F72" s="45">
        <v>0</v>
      </c>
      <c r="G72" s="45">
        <v>0</v>
      </c>
      <c r="H72" s="46">
        <f t="shared" si="3"/>
        <v>46070</v>
      </c>
      <c r="I72">
        <f t="shared" ref="I72:I118" si="4">WEEKNUM(H72,2)</f>
        <v>8</v>
      </c>
    </row>
    <row r="73" spans="1:9" x14ac:dyDescent="0.25">
      <c r="A73" s="42"/>
      <c r="B73" s="43">
        <v>17</v>
      </c>
      <c r="C73" s="44">
        <v>2</v>
      </c>
      <c r="D73" s="44">
        <v>2026</v>
      </c>
      <c r="E73" s="45">
        <v>0</v>
      </c>
      <c r="F73" s="45">
        <v>0</v>
      </c>
      <c r="G73" s="45">
        <v>0</v>
      </c>
      <c r="H73" s="46">
        <f t="shared" si="3"/>
        <v>46070</v>
      </c>
      <c r="I73">
        <f t="shared" si="4"/>
        <v>8</v>
      </c>
    </row>
    <row r="74" spans="1:9" x14ac:dyDescent="0.25">
      <c r="A74" s="42"/>
      <c r="B74" s="43">
        <v>17</v>
      </c>
      <c r="C74" s="44">
        <v>2</v>
      </c>
      <c r="D74" s="44">
        <v>2026</v>
      </c>
      <c r="E74" s="45">
        <v>0</v>
      </c>
      <c r="F74" s="45">
        <v>0</v>
      </c>
      <c r="G74" s="45">
        <v>0</v>
      </c>
      <c r="H74" s="46">
        <f t="shared" si="3"/>
        <v>46070</v>
      </c>
      <c r="I74">
        <f t="shared" si="4"/>
        <v>8</v>
      </c>
    </row>
    <row r="75" spans="1:9" x14ac:dyDescent="0.25">
      <c r="A75" s="42"/>
      <c r="B75" s="43">
        <v>18</v>
      </c>
      <c r="C75" s="44">
        <v>2</v>
      </c>
      <c r="D75" s="44">
        <v>2026</v>
      </c>
      <c r="E75" s="45">
        <v>0</v>
      </c>
      <c r="F75" s="45">
        <v>0</v>
      </c>
      <c r="G75" s="45">
        <v>0</v>
      </c>
      <c r="H75" s="46">
        <f t="shared" si="3"/>
        <v>46071</v>
      </c>
      <c r="I75">
        <f t="shared" si="4"/>
        <v>8</v>
      </c>
    </row>
    <row r="76" spans="1:9" x14ac:dyDescent="0.25">
      <c r="A76" s="42"/>
      <c r="B76" s="43">
        <v>18</v>
      </c>
      <c r="C76" s="44">
        <v>2</v>
      </c>
      <c r="D76" s="44">
        <v>2026</v>
      </c>
      <c r="E76" s="45">
        <v>0</v>
      </c>
      <c r="F76" s="45">
        <v>0</v>
      </c>
      <c r="G76" s="45">
        <v>0</v>
      </c>
      <c r="H76" s="46">
        <f t="shared" si="3"/>
        <v>46071</v>
      </c>
      <c r="I76">
        <f t="shared" si="4"/>
        <v>8</v>
      </c>
    </row>
    <row r="77" spans="1:9" x14ac:dyDescent="0.25">
      <c r="A77" s="42"/>
      <c r="B77" s="43">
        <v>18</v>
      </c>
      <c r="C77" s="44">
        <v>2</v>
      </c>
      <c r="D77" s="44">
        <v>2026</v>
      </c>
      <c r="E77" s="45">
        <v>0</v>
      </c>
      <c r="F77" s="45">
        <v>0</v>
      </c>
      <c r="G77" s="45">
        <v>0</v>
      </c>
      <c r="H77" s="46">
        <f t="shared" si="3"/>
        <v>46071</v>
      </c>
      <c r="I77">
        <f t="shared" si="4"/>
        <v>8</v>
      </c>
    </row>
    <row r="78" spans="1:9" x14ac:dyDescent="0.25">
      <c r="A78" s="42"/>
      <c r="B78" s="43">
        <v>18</v>
      </c>
      <c r="C78" s="44">
        <v>2</v>
      </c>
      <c r="D78" s="44">
        <v>2026</v>
      </c>
      <c r="E78" s="45">
        <v>0</v>
      </c>
      <c r="F78" s="45">
        <v>0</v>
      </c>
      <c r="G78" s="45">
        <v>0</v>
      </c>
      <c r="H78" s="46">
        <f t="shared" si="3"/>
        <v>46071</v>
      </c>
      <c r="I78">
        <f t="shared" si="4"/>
        <v>8</v>
      </c>
    </row>
    <row r="79" spans="1:9" x14ac:dyDescent="0.25">
      <c r="A79" s="42"/>
      <c r="B79" s="43">
        <v>19</v>
      </c>
      <c r="C79" s="44">
        <v>2</v>
      </c>
      <c r="D79" s="44">
        <v>2026</v>
      </c>
      <c r="E79" s="45">
        <v>0</v>
      </c>
      <c r="F79" s="45">
        <v>0</v>
      </c>
      <c r="G79" s="45">
        <v>0</v>
      </c>
      <c r="H79" s="46">
        <f t="shared" si="3"/>
        <v>46072</v>
      </c>
      <c r="I79">
        <f t="shared" si="4"/>
        <v>8</v>
      </c>
    </row>
    <row r="80" spans="1:9" x14ac:dyDescent="0.25">
      <c r="A80" s="42"/>
      <c r="B80" s="43">
        <v>19</v>
      </c>
      <c r="C80" s="44">
        <v>2</v>
      </c>
      <c r="D80" s="44">
        <v>2026</v>
      </c>
      <c r="E80" s="45">
        <v>0</v>
      </c>
      <c r="F80" s="45">
        <v>0</v>
      </c>
      <c r="G80" s="45">
        <v>0</v>
      </c>
      <c r="H80" s="46">
        <f t="shared" si="3"/>
        <v>46072</v>
      </c>
      <c r="I80">
        <f t="shared" si="4"/>
        <v>8</v>
      </c>
    </row>
    <row r="81" spans="1:9" x14ac:dyDescent="0.25">
      <c r="A81" s="42"/>
      <c r="B81" s="43">
        <v>19</v>
      </c>
      <c r="C81" s="44">
        <v>2</v>
      </c>
      <c r="D81" s="44">
        <v>2026</v>
      </c>
      <c r="E81" s="45">
        <v>0</v>
      </c>
      <c r="F81" s="45">
        <v>0</v>
      </c>
      <c r="G81" s="45">
        <v>0</v>
      </c>
      <c r="H81" s="46">
        <f t="shared" si="3"/>
        <v>46072</v>
      </c>
      <c r="I81">
        <f t="shared" si="4"/>
        <v>8</v>
      </c>
    </row>
    <row r="82" spans="1:9" x14ac:dyDescent="0.25">
      <c r="A82" s="42"/>
      <c r="B82" s="43">
        <v>19</v>
      </c>
      <c r="C82" s="44">
        <v>2</v>
      </c>
      <c r="D82" s="44">
        <v>2026</v>
      </c>
      <c r="E82" s="45">
        <v>0</v>
      </c>
      <c r="F82" s="45">
        <v>0</v>
      </c>
      <c r="G82" s="45">
        <v>0</v>
      </c>
      <c r="H82" s="46">
        <f t="shared" si="3"/>
        <v>46072</v>
      </c>
      <c r="I82">
        <f t="shared" si="4"/>
        <v>8</v>
      </c>
    </row>
    <row r="83" spans="1:9" x14ac:dyDescent="0.25">
      <c r="A83" s="42"/>
      <c r="B83" s="43">
        <v>20</v>
      </c>
      <c r="C83" s="44">
        <v>2</v>
      </c>
      <c r="D83" s="44">
        <v>2026</v>
      </c>
      <c r="E83" s="45">
        <v>0</v>
      </c>
      <c r="F83" s="45">
        <v>0</v>
      </c>
      <c r="G83" s="45">
        <v>0</v>
      </c>
      <c r="H83" s="46">
        <f t="shared" si="3"/>
        <v>46073</v>
      </c>
      <c r="I83">
        <f t="shared" si="4"/>
        <v>8</v>
      </c>
    </row>
    <row r="84" spans="1:9" x14ac:dyDescent="0.25">
      <c r="A84" s="42"/>
      <c r="B84" s="43">
        <v>20</v>
      </c>
      <c r="C84" s="44">
        <v>2</v>
      </c>
      <c r="D84" s="44">
        <v>2026</v>
      </c>
      <c r="E84" s="45">
        <v>0</v>
      </c>
      <c r="F84" s="45">
        <v>0</v>
      </c>
      <c r="G84" s="45">
        <v>0</v>
      </c>
      <c r="H84" s="46">
        <f t="shared" si="3"/>
        <v>46073</v>
      </c>
      <c r="I84">
        <f t="shared" si="4"/>
        <v>8</v>
      </c>
    </row>
    <row r="85" spans="1:9" x14ac:dyDescent="0.25">
      <c r="A85" s="42"/>
      <c r="B85" s="43">
        <v>20</v>
      </c>
      <c r="C85" s="44">
        <v>2</v>
      </c>
      <c r="D85" s="44">
        <v>2026</v>
      </c>
      <c r="E85" s="45">
        <v>0</v>
      </c>
      <c r="F85" s="45">
        <v>0</v>
      </c>
      <c r="G85" s="45">
        <v>0</v>
      </c>
      <c r="H85" s="46">
        <f t="shared" si="3"/>
        <v>46073</v>
      </c>
      <c r="I85">
        <f t="shared" si="4"/>
        <v>8</v>
      </c>
    </row>
    <row r="86" spans="1:9" x14ac:dyDescent="0.25">
      <c r="A86" s="42"/>
      <c r="B86" s="43">
        <v>20</v>
      </c>
      <c r="C86" s="44">
        <v>2</v>
      </c>
      <c r="D86" s="44">
        <v>2026</v>
      </c>
      <c r="E86" s="45">
        <v>0</v>
      </c>
      <c r="F86" s="45">
        <v>0</v>
      </c>
      <c r="G86" s="45">
        <v>0</v>
      </c>
      <c r="H86" s="46">
        <f t="shared" si="3"/>
        <v>46073</v>
      </c>
      <c r="I86">
        <f t="shared" si="4"/>
        <v>8</v>
      </c>
    </row>
    <row r="87" spans="1:9" x14ac:dyDescent="0.25">
      <c r="A87" s="42"/>
      <c r="B87" s="43">
        <v>21</v>
      </c>
      <c r="C87" s="44">
        <v>2</v>
      </c>
      <c r="D87" s="44">
        <v>2026</v>
      </c>
      <c r="E87" s="45">
        <v>0</v>
      </c>
      <c r="F87" s="45">
        <v>0</v>
      </c>
      <c r="G87" s="45">
        <v>0</v>
      </c>
      <c r="H87" s="46">
        <f t="shared" si="3"/>
        <v>46074</v>
      </c>
      <c r="I87">
        <f t="shared" si="4"/>
        <v>8</v>
      </c>
    </row>
    <row r="88" spans="1:9" x14ac:dyDescent="0.25">
      <c r="A88" s="42"/>
      <c r="B88" s="43">
        <v>21</v>
      </c>
      <c r="C88" s="44">
        <v>2</v>
      </c>
      <c r="D88" s="44">
        <v>2026</v>
      </c>
      <c r="E88" s="45">
        <v>0</v>
      </c>
      <c r="F88" s="45">
        <v>0</v>
      </c>
      <c r="G88" s="45">
        <v>0</v>
      </c>
      <c r="H88" s="46">
        <f t="shared" si="3"/>
        <v>46074</v>
      </c>
      <c r="I88">
        <f t="shared" si="4"/>
        <v>8</v>
      </c>
    </row>
    <row r="89" spans="1:9" x14ac:dyDescent="0.25">
      <c r="A89" s="42"/>
      <c r="B89" s="43">
        <v>21</v>
      </c>
      <c r="C89" s="44">
        <v>2</v>
      </c>
      <c r="D89" s="44">
        <v>2026</v>
      </c>
      <c r="E89" s="45">
        <v>0</v>
      </c>
      <c r="F89" s="45">
        <v>0</v>
      </c>
      <c r="G89" s="45">
        <v>0</v>
      </c>
      <c r="H89" s="46">
        <f t="shared" si="3"/>
        <v>46074</v>
      </c>
      <c r="I89">
        <f t="shared" si="4"/>
        <v>8</v>
      </c>
    </row>
    <row r="90" spans="1:9" x14ac:dyDescent="0.25">
      <c r="A90" s="42"/>
      <c r="B90" s="43">
        <v>21</v>
      </c>
      <c r="C90" s="44">
        <v>2</v>
      </c>
      <c r="D90" s="44">
        <v>2026</v>
      </c>
      <c r="E90" s="45">
        <v>0</v>
      </c>
      <c r="F90" s="45">
        <v>0</v>
      </c>
      <c r="G90" s="45">
        <v>0</v>
      </c>
      <c r="H90" s="46">
        <f t="shared" si="3"/>
        <v>46074</v>
      </c>
      <c r="I90">
        <f t="shared" si="4"/>
        <v>8</v>
      </c>
    </row>
    <row r="91" spans="1:9" x14ac:dyDescent="0.25">
      <c r="A91" s="42"/>
      <c r="B91" s="43">
        <v>22</v>
      </c>
      <c r="C91" s="44">
        <v>2</v>
      </c>
      <c r="D91" s="44">
        <v>2026</v>
      </c>
      <c r="E91" s="45">
        <v>0</v>
      </c>
      <c r="F91" s="45">
        <v>0</v>
      </c>
      <c r="G91" s="45">
        <v>0</v>
      </c>
      <c r="H91" s="46">
        <f t="shared" si="3"/>
        <v>46075</v>
      </c>
      <c r="I91">
        <f t="shared" si="4"/>
        <v>8</v>
      </c>
    </row>
    <row r="92" spans="1:9" x14ac:dyDescent="0.25">
      <c r="A92" s="42"/>
      <c r="B92" s="43">
        <v>22</v>
      </c>
      <c r="C92" s="44">
        <v>2</v>
      </c>
      <c r="D92" s="44">
        <v>2026</v>
      </c>
      <c r="E92" s="45">
        <v>0</v>
      </c>
      <c r="F92" s="45">
        <v>0</v>
      </c>
      <c r="G92" s="45">
        <v>0</v>
      </c>
      <c r="H92" s="46">
        <f t="shared" si="3"/>
        <v>46075</v>
      </c>
      <c r="I92">
        <f t="shared" si="4"/>
        <v>8</v>
      </c>
    </row>
    <row r="93" spans="1:9" x14ac:dyDescent="0.25">
      <c r="A93" s="42"/>
      <c r="B93" s="43">
        <v>22</v>
      </c>
      <c r="C93" s="44">
        <v>2</v>
      </c>
      <c r="D93" s="44">
        <v>2026</v>
      </c>
      <c r="E93" s="45">
        <v>0</v>
      </c>
      <c r="F93" s="45">
        <v>0</v>
      </c>
      <c r="G93" s="45">
        <v>0</v>
      </c>
      <c r="H93" s="46">
        <f t="shared" si="3"/>
        <v>46075</v>
      </c>
      <c r="I93">
        <f t="shared" si="4"/>
        <v>8</v>
      </c>
    </row>
    <row r="94" spans="1:9" x14ac:dyDescent="0.25">
      <c r="A94" s="42"/>
      <c r="B94" s="43">
        <v>22</v>
      </c>
      <c r="C94" s="44">
        <v>2</v>
      </c>
      <c r="D94" s="44">
        <v>2026</v>
      </c>
      <c r="E94" s="45">
        <v>0</v>
      </c>
      <c r="F94" s="45">
        <v>0</v>
      </c>
      <c r="G94" s="45">
        <v>0</v>
      </c>
      <c r="H94" s="46">
        <f t="shared" si="3"/>
        <v>46075</v>
      </c>
      <c r="I94">
        <f t="shared" si="4"/>
        <v>8</v>
      </c>
    </row>
    <row r="95" spans="1:9" x14ac:dyDescent="0.25">
      <c r="A95" s="42"/>
      <c r="B95" s="43">
        <v>23</v>
      </c>
      <c r="C95" s="44">
        <v>2</v>
      </c>
      <c r="D95" s="44">
        <v>2026</v>
      </c>
      <c r="E95" s="45">
        <v>0</v>
      </c>
      <c r="F95" s="45">
        <v>0</v>
      </c>
      <c r="G95" s="45">
        <v>0</v>
      </c>
      <c r="H95" s="46">
        <f t="shared" si="3"/>
        <v>46076</v>
      </c>
      <c r="I95">
        <f t="shared" si="4"/>
        <v>9</v>
      </c>
    </row>
    <row r="96" spans="1:9" x14ac:dyDescent="0.25">
      <c r="A96" s="42"/>
      <c r="B96" s="43">
        <v>23</v>
      </c>
      <c r="C96" s="44">
        <v>2</v>
      </c>
      <c r="D96" s="44">
        <v>2026</v>
      </c>
      <c r="E96" s="45">
        <v>0</v>
      </c>
      <c r="F96" s="45">
        <v>0</v>
      </c>
      <c r="G96" s="45">
        <v>0</v>
      </c>
      <c r="H96" s="46">
        <f t="shared" si="3"/>
        <v>46076</v>
      </c>
      <c r="I96">
        <f t="shared" si="4"/>
        <v>9</v>
      </c>
    </row>
    <row r="97" spans="1:9" x14ac:dyDescent="0.25">
      <c r="A97" s="42"/>
      <c r="B97" s="43">
        <v>23</v>
      </c>
      <c r="C97" s="44">
        <v>2</v>
      </c>
      <c r="D97" s="44">
        <v>2026</v>
      </c>
      <c r="E97" s="45">
        <v>0</v>
      </c>
      <c r="F97" s="45">
        <v>0</v>
      </c>
      <c r="G97" s="45">
        <v>0</v>
      </c>
      <c r="H97" s="46">
        <f t="shared" si="3"/>
        <v>46076</v>
      </c>
      <c r="I97">
        <f t="shared" si="4"/>
        <v>9</v>
      </c>
    </row>
    <row r="98" spans="1:9" x14ac:dyDescent="0.25">
      <c r="A98" s="42"/>
      <c r="B98" s="43">
        <v>23</v>
      </c>
      <c r="C98" s="44">
        <v>2</v>
      </c>
      <c r="D98" s="44">
        <v>2026</v>
      </c>
      <c r="E98" s="45">
        <v>0</v>
      </c>
      <c r="F98" s="45">
        <v>0</v>
      </c>
      <c r="G98" s="45">
        <v>0</v>
      </c>
      <c r="H98" s="46">
        <f t="shared" si="3"/>
        <v>46076</v>
      </c>
      <c r="I98">
        <f t="shared" si="4"/>
        <v>9</v>
      </c>
    </row>
    <row r="99" spans="1:9" x14ac:dyDescent="0.25">
      <c r="A99" s="42"/>
      <c r="B99" s="43">
        <v>24</v>
      </c>
      <c r="C99" s="44">
        <v>2</v>
      </c>
      <c r="D99" s="44">
        <v>2026</v>
      </c>
      <c r="E99" s="45">
        <v>0</v>
      </c>
      <c r="F99" s="45">
        <v>0</v>
      </c>
      <c r="G99" s="45">
        <v>0</v>
      </c>
      <c r="H99" s="46">
        <f t="shared" si="3"/>
        <v>46077</v>
      </c>
      <c r="I99">
        <f t="shared" si="4"/>
        <v>9</v>
      </c>
    </row>
    <row r="100" spans="1:9" x14ac:dyDescent="0.25">
      <c r="A100" s="42"/>
      <c r="B100" s="43">
        <v>24</v>
      </c>
      <c r="C100" s="44">
        <v>2</v>
      </c>
      <c r="D100" s="44">
        <v>2026</v>
      </c>
      <c r="E100" s="45">
        <v>0</v>
      </c>
      <c r="F100" s="45">
        <v>0</v>
      </c>
      <c r="G100" s="45">
        <v>0</v>
      </c>
      <c r="H100" s="46">
        <f t="shared" si="3"/>
        <v>46077</v>
      </c>
      <c r="I100">
        <f t="shared" si="4"/>
        <v>9</v>
      </c>
    </row>
    <row r="101" spans="1:9" x14ac:dyDescent="0.25">
      <c r="A101" s="42"/>
      <c r="B101" s="43">
        <v>24</v>
      </c>
      <c r="C101" s="44">
        <v>2</v>
      </c>
      <c r="D101" s="44">
        <v>2026</v>
      </c>
      <c r="E101" s="45">
        <v>0</v>
      </c>
      <c r="F101" s="45">
        <v>0</v>
      </c>
      <c r="G101" s="45">
        <v>0</v>
      </c>
      <c r="H101" s="46">
        <f t="shared" si="3"/>
        <v>46077</v>
      </c>
      <c r="I101">
        <f t="shared" si="4"/>
        <v>9</v>
      </c>
    </row>
    <row r="102" spans="1:9" x14ac:dyDescent="0.25">
      <c r="A102" s="42"/>
      <c r="B102" s="43">
        <v>24</v>
      </c>
      <c r="C102" s="44">
        <v>2</v>
      </c>
      <c r="D102" s="44">
        <v>2026</v>
      </c>
      <c r="E102" s="45">
        <v>0</v>
      </c>
      <c r="F102" s="45">
        <v>0</v>
      </c>
      <c r="G102" s="45">
        <v>0</v>
      </c>
      <c r="H102" s="46">
        <f t="shared" si="3"/>
        <v>46077</v>
      </c>
      <c r="I102">
        <f t="shared" si="4"/>
        <v>9</v>
      </c>
    </row>
    <row r="103" spans="1:9" x14ac:dyDescent="0.25">
      <c r="A103" s="42"/>
      <c r="B103" s="43">
        <v>25</v>
      </c>
      <c r="C103" s="44">
        <v>2</v>
      </c>
      <c r="D103" s="44">
        <v>2026</v>
      </c>
      <c r="E103" s="45">
        <v>0</v>
      </c>
      <c r="F103" s="45">
        <v>0</v>
      </c>
      <c r="G103" s="45">
        <v>0</v>
      </c>
      <c r="H103" s="46">
        <f t="shared" ref="H103:H118" si="5">DATE(D103,C103,B103)</f>
        <v>46078</v>
      </c>
      <c r="I103">
        <f t="shared" si="4"/>
        <v>9</v>
      </c>
    </row>
    <row r="104" spans="1:9" x14ac:dyDescent="0.25">
      <c r="A104" s="42"/>
      <c r="B104" s="43">
        <v>25</v>
      </c>
      <c r="C104" s="44">
        <v>2</v>
      </c>
      <c r="D104" s="44">
        <v>2026</v>
      </c>
      <c r="E104" s="45">
        <v>0</v>
      </c>
      <c r="F104" s="45">
        <v>0</v>
      </c>
      <c r="G104" s="45">
        <v>0</v>
      </c>
      <c r="H104" s="46">
        <f t="shared" si="5"/>
        <v>46078</v>
      </c>
      <c r="I104">
        <f t="shared" si="4"/>
        <v>9</v>
      </c>
    </row>
    <row r="105" spans="1:9" x14ac:dyDescent="0.25">
      <c r="A105" s="42"/>
      <c r="B105" s="43">
        <v>25</v>
      </c>
      <c r="C105" s="44">
        <v>2</v>
      </c>
      <c r="D105" s="44">
        <v>2026</v>
      </c>
      <c r="E105" s="45">
        <v>0</v>
      </c>
      <c r="F105" s="45">
        <v>0</v>
      </c>
      <c r="G105" s="45">
        <v>0</v>
      </c>
      <c r="H105" s="46">
        <f t="shared" si="5"/>
        <v>46078</v>
      </c>
      <c r="I105">
        <f t="shared" si="4"/>
        <v>9</v>
      </c>
    </row>
    <row r="106" spans="1:9" x14ac:dyDescent="0.25">
      <c r="A106" s="42"/>
      <c r="B106" s="43">
        <v>25</v>
      </c>
      <c r="C106" s="44">
        <v>2</v>
      </c>
      <c r="D106" s="44">
        <v>2026</v>
      </c>
      <c r="E106" s="45">
        <v>0</v>
      </c>
      <c r="F106" s="45">
        <v>0</v>
      </c>
      <c r="G106" s="45">
        <v>0</v>
      </c>
      <c r="H106" s="46">
        <f t="shared" si="5"/>
        <v>46078</v>
      </c>
      <c r="I106">
        <f t="shared" si="4"/>
        <v>9</v>
      </c>
    </row>
    <row r="107" spans="1:9" x14ac:dyDescent="0.25">
      <c r="A107" s="42"/>
      <c r="B107" s="43">
        <v>26</v>
      </c>
      <c r="C107" s="44">
        <v>2</v>
      </c>
      <c r="D107" s="44">
        <v>2026</v>
      </c>
      <c r="E107" s="45">
        <v>0</v>
      </c>
      <c r="F107" s="45">
        <v>0</v>
      </c>
      <c r="G107" s="45">
        <v>0</v>
      </c>
      <c r="H107" s="46">
        <f t="shared" si="5"/>
        <v>46079</v>
      </c>
      <c r="I107">
        <f t="shared" si="4"/>
        <v>9</v>
      </c>
    </row>
    <row r="108" spans="1:9" x14ac:dyDescent="0.25">
      <c r="A108" s="42"/>
      <c r="B108" s="43">
        <v>26</v>
      </c>
      <c r="C108" s="44">
        <v>2</v>
      </c>
      <c r="D108" s="44">
        <v>2026</v>
      </c>
      <c r="E108" s="45">
        <v>0</v>
      </c>
      <c r="F108" s="45">
        <v>0</v>
      </c>
      <c r="G108" s="45">
        <v>0</v>
      </c>
      <c r="H108" s="46">
        <f t="shared" si="5"/>
        <v>46079</v>
      </c>
      <c r="I108">
        <f t="shared" si="4"/>
        <v>9</v>
      </c>
    </row>
    <row r="109" spans="1:9" x14ac:dyDescent="0.25">
      <c r="A109" s="42"/>
      <c r="B109" s="43">
        <v>26</v>
      </c>
      <c r="C109" s="44">
        <v>2</v>
      </c>
      <c r="D109" s="44">
        <v>2026</v>
      </c>
      <c r="E109" s="45">
        <v>0</v>
      </c>
      <c r="F109" s="45">
        <v>0</v>
      </c>
      <c r="G109" s="45">
        <v>0</v>
      </c>
      <c r="H109" s="46">
        <f t="shared" si="5"/>
        <v>46079</v>
      </c>
      <c r="I109">
        <f t="shared" si="4"/>
        <v>9</v>
      </c>
    </row>
    <row r="110" spans="1:9" x14ac:dyDescent="0.25">
      <c r="A110" s="42"/>
      <c r="B110" s="43">
        <v>26</v>
      </c>
      <c r="C110" s="44">
        <v>2</v>
      </c>
      <c r="D110" s="44">
        <v>2026</v>
      </c>
      <c r="E110" s="45">
        <v>0</v>
      </c>
      <c r="F110" s="45">
        <v>0</v>
      </c>
      <c r="G110" s="45">
        <v>0</v>
      </c>
      <c r="H110" s="46">
        <f t="shared" si="5"/>
        <v>46079</v>
      </c>
      <c r="I110">
        <f t="shared" si="4"/>
        <v>9</v>
      </c>
    </row>
    <row r="111" spans="1:9" x14ac:dyDescent="0.25">
      <c r="A111" s="42"/>
      <c r="B111" s="43">
        <v>27</v>
      </c>
      <c r="C111" s="44">
        <v>2</v>
      </c>
      <c r="D111" s="44">
        <v>2026</v>
      </c>
      <c r="E111" s="45">
        <v>0</v>
      </c>
      <c r="F111" s="45">
        <v>0</v>
      </c>
      <c r="G111" s="45">
        <v>0</v>
      </c>
      <c r="H111" s="46">
        <f t="shared" si="5"/>
        <v>46080</v>
      </c>
      <c r="I111">
        <f t="shared" si="4"/>
        <v>9</v>
      </c>
    </row>
    <row r="112" spans="1:9" x14ac:dyDescent="0.25">
      <c r="A112" s="42"/>
      <c r="B112" s="43">
        <v>27</v>
      </c>
      <c r="C112" s="44">
        <v>2</v>
      </c>
      <c r="D112" s="44">
        <v>2026</v>
      </c>
      <c r="E112" s="45">
        <v>0</v>
      </c>
      <c r="F112" s="45">
        <v>0</v>
      </c>
      <c r="G112" s="45">
        <v>0</v>
      </c>
      <c r="H112" s="46">
        <f t="shared" si="5"/>
        <v>46080</v>
      </c>
      <c r="I112">
        <f t="shared" si="4"/>
        <v>9</v>
      </c>
    </row>
    <row r="113" spans="1:10" x14ac:dyDescent="0.25">
      <c r="A113" s="42"/>
      <c r="B113" s="43">
        <v>27</v>
      </c>
      <c r="C113" s="44">
        <v>2</v>
      </c>
      <c r="D113" s="44">
        <v>2026</v>
      </c>
      <c r="E113" s="45">
        <v>0</v>
      </c>
      <c r="F113" s="45">
        <v>0</v>
      </c>
      <c r="G113" s="45">
        <v>0</v>
      </c>
      <c r="H113" s="46">
        <f t="shared" si="5"/>
        <v>46080</v>
      </c>
      <c r="I113">
        <f t="shared" si="4"/>
        <v>9</v>
      </c>
    </row>
    <row r="114" spans="1:10" x14ac:dyDescent="0.25">
      <c r="A114" s="42"/>
      <c r="B114" s="43">
        <v>27</v>
      </c>
      <c r="C114" s="44">
        <v>2</v>
      </c>
      <c r="D114" s="44">
        <v>2026</v>
      </c>
      <c r="E114" s="45">
        <v>0</v>
      </c>
      <c r="F114" s="45">
        <v>0</v>
      </c>
      <c r="G114" s="45">
        <v>0</v>
      </c>
      <c r="H114" s="46">
        <f t="shared" si="5"/>
        <v>46080</v>
      </c>
      <c r="I114">
        <f t="shared" si="4"/>
        <v>9</v>
      </c>
    </row>
    <row r="115" spans="1:10" x14ac:dyDescent="0.25">
      <c r="A115" s="42"/>
      <c r="B115" s="43">
        <v>28</v>
      </c>
      <c r="C115" s="44">
        <v>2</v>
      </c>
      <c r="D115" s="44">
        <v>2026</v>
      </c>
      <c r="E115" s="45">
        <v>0</v>
      </c>
      <c r="F115" s="45">
        <v>0</v>
      </c>
      <c r="G115" s="45">
        <v>0</v>
      </c>
      <c r="H115" s="46">
        <f t="shared" si="5"/>
        <v>46081</v>
      </c>
      <c r="I115">
        <f t="shared" si="4"/>
        <v>9</v>
      </c>
    </row>
    <row r="116" spans="1:10" x14ac:dyDescent="0.25">
      <c r="A116" s="42"/>
      <c r="B116" s="43">
        <v>28</v>
      </c>
      <c r="C116" s="44">
        <v>2</v>
      </c>
      <c r="D116" s="44">
        <v>2026</v>
      </c>
      <c r="E116" s="45">
        <v>0</v>
      </c>
      <c r="F116" s="45">
        <v>0</v>
      </c>
      <c r="G116" s="45">
        <v>0</v>
      </c>
      <c r="H116" s="46">
        <f t="shared" si="5"/>
        <v>46081</v>
      </c>
      <c r="I116">
        <f t="shared" si="4"/>
        <v>9</v>
      </c>
    </row>
    <row r="117" spans="1:10" x14ac:dyDescent="0.25">
      <c r="A117" s="42"/>
      <c r="B117" s="43">
        <v>28</v>
      </c>
      <c r="C117" s="44">
        <v>2</v>
      </c>
      <c r="D117" s="44">
        <v>2026</v>
      </c>
      <c r="E117" s="45">
        <v>0</v>
      </c>
      <c r="F117" s="45">
        <v>0</v>
      </c>
      <c r="G117" s="45">
        <v>0</v>
      </c>
      <c r="H117" s="46">
        <f t="shared" si="5"/>
        <v>46081</v>
      </c>
      <c r="I117">
        <f t="shared" si="4"/>
        <v>9</v>
      </c>
    </row>
    <row r="118" spans="1:10" x14ac:dyDescent="0.25">
      <c r="A118" s="42"/>
      <c r="B118" s="43">
        <v>28</v>
      </c>
      <c r="C118" s="44">
        <v>2</v>
      </c>
      <c r="D118" s="44">
        <v>2026</v>
      </c>
      <c r="E118" s="45">
        <v>0</v>
      </c>
      <c r="F118" s="45">
        <v>0</v>
      </c>
      <c r="G118" s="45">
        <v>0</v>
      </c>
      <c r="H118" s="46">
        <f t="shared" si="5"/>
        <v>46081</v>
      </c>
      <c r="I118">
        <f t="shared" si="4"/>
        <v>9</v>
      </c>
    </row>
    <row r="119" spans="1:10" x14ac:dyDescent="0.25">
      <c r="A119" s="1" t="s">
        <v>80</v>
      </c>
      <c r="E119" s="48">
        <f>SUM(E7:E118)</f>
        <v>0</v>
      </c>
      <c r="F119" s="48">
        <f>SUM(F7:F118)</f>
        <v>0</v>
      </c>
      <c r="G119" s="48">
        <f>SUM(G7:G118)</f>
        <v>0</v>
      </c>
    </row>
    <row r="120" spans="1:10" x14ac:dyDescent="0.25">
      <c r="G120" s="49"/>
    </row>
    <row r="123" spans="1:10" ht="29.45" customHeight="1" x14ac:dyDescent="0.25">
      <c r="A123" s="83" t="s">
        <v>81</v>
      </c>
      <c r="B123" s="83"/>
      <c r="C123" s="84" t="s">
        <v>82</v>
      </c>
      <c r="D123" s="84"/>
      <c r="E123" s="50"/>
      <c r="F123" s="50"/>
      <c r="J123" s="53"/>
    </row>
    <row r="124" spans="1:10" x14ac:dyDescent="0.25">
      <c r="A124">
        <f>I7</f>
        <v>5</v>
      </c>
      <c r="B124" s="51">
        <f>SUMIF($I$7:$I$118,A124,$G$7:$G$118)+SUMIF($I$7:$I$118,A124,$F$7:$F$118)+SUMIF($I$7:$I$118,A124,$E$7:$E$118)+SUMIF('tijdsregist 01 2026'!I7:I130,'tijdsregist 02 2026'!A124,'tijdsregist 01 2026'!E7:E130)+SUMIF('tijdsregist 01 2026'!I7:I130,'tijdsregist 02 2026'!A124,'tijdsregist 01 2026'!F7:F130)+SUMIF('tijdsregist 01 2026'!I7:I130,'tijdsregist 02 2026'!A124,'tijdsregist 01 2026'!G7:G130)</f>
        <v>0</v>
      </c>
      <c r="C124" s="35">
        <v>1</v>
      </c>
      <c r="D124" s="51">
        <f>SUMIF($B$7:$B$118,C124,$G$7:$G$118)+SUMIF($B$7:$B$118,C124,$F$7:$F$118)+SUMIF($B$7:$B$118,C124,$E$7:$E$118)</f>
        <v>0</v>
      </c>
      <c r="E124" s="51"/>
      <c r="F124" s="51"/>
      <c r="G124" s="52"/>
    </row>
    <row r="125" spans="1:10" x14ac:dyDescent="0.25">
      <c r="A125">
        <f>A124+1</f>
        <v>6</v>
      </c>
      <c r="B125" s="51">
        <f>SUMIF($I$7:$I$118,A125,$G$7:$G$118)+SUMIF($I$7:$I$118,A125,$F$7:$F$118)+SUMIF($I$7:$I$118,A125,$E$7:$E$118)</f>
        <v>0</v>
      </c>
      <c r="C125" s="35">
        <v>2</v>
      </c>
      <c r="D125" s="51">
        <f t="shared" ref="D125:D154" si="6">SUMIF($B$7:$B$118,C125,$G$7:$G$118)+SUMIF($B$7:$B$118,C125,$F$7:$F$118)+SUMIF($B$7:$B$118,C125,$E$7:$E$118)</f>
        <v>0</v>
      </c>
      <c r="E125" s="51"/>
      <c r="F125" s="51"/>
    </row>
    <row r="126" spans="1:10" x14ac:dyDescent="0.25">
      <c r="A126">
        <f t="shared" ref="A126:A128" si="7">A125+1</f>
        <v>7</v>
      </c>
      <c r="B126" s="51">
        <f t="shared" ref="B126:B127" si="8">SUMIF($I$7:$I$118,A126,$G$7:$G$118)+SUMIF($I$7:$I$118,A126,$F$7:$F$118)+SUMIF($I$7:$I$118,A126,$E$7:$E$118)</f>
        <v>0</v>
      </c>
      <c r="C126" s="35">
        <v>3</v>
      </c>
      <c r="D126" s="51">
        <f t="shared" si="6"/>
        <v>0</v>
      </c>
      <c r="E126" s="51"/>
      <c r="F126" s="51"/>
      <c r="H126" s="53"/>
    </row>
    <row r="127" spans="1:10" x14ac:dyDescent="0.25">
      <c r="A127">
        <f t="shared" si="7"/>
        <v>8</v>
      </c>
      <c r="B127" s="51">
        <f t="shared" si="8"/>
        <v>0</v>
      </c>
      <c r="C127" s="35">
        <v>4</v>
      </c>
      <c r="D127" s="51">
        <f t="shared" si="6"/>
        <v>0</v>
      </c>
      <c r="E127" s="51"/>
      <c r="F127" s="51"/>
    </row>
    <row r="128" spans="1:10" x14ac:dyDescent="0.25">
      <c r="A128">
        <f t="shared" si="7"/>
        <v>9</v>
      </c>
      <c r="B128" s="51">
        <f>SUMIF($I$7:$I$118,A128,$G$7:$G$118)+SUMIF($I$7:$I$118,A128,$E$7:$E$118)+SUMIF($I$7:$I$118,A128,$F$7:$F$118)+SUMIF('tijdsregist 03 2026'!I7:I130,'tijdsregist 02 2026'!A128,'tijdsregist 03 2026'!E7:E130)+SUMIF('tijdsregist 03 2026'!I7:I130,'tijdsregist 02 2026'!A128,'tijdsregist 03 2026'!F7:F130)+SUMIF('tijdsregist 03 2026'!I7:I130,'tijdsregist 02 2026'!A128,'tijdsregist 03 2026'!G7:G130)</f>
        <v>0</v>
      </c>
      <c r="C128" s="35">
        <v>5</v>
      </c>
      <c r="D128" s="51">
        <f t="shared" si="6"/>
        <v>0</v>
      </c>
      <c r="E128" s="51"/>
      <c r="F128" s="51"/>
    </row>
    <row r="129" spans="1:12" x14ac:dyDescent="0.25">
      <c r="C129" s="35">
        <v>6</v>
      </c>
      <c r="D129" s="51">
        <f t="shared" si="6"/>
        <v>0</v>
      </c>
      <c r="E129" s="51"/>
      <c r="F129" s="51"/>
    </row>
    <row r="130" spans="1:12" x14ac:dyDescent="0.25">
      <c r="C130" s="35">
        <v>7</v>
      </c>
      <c r="D130" s="51">
        <f t="shared" si="6"/>
        <v>0</v>
      </c>
      <c r="E130" s="51"/>
      <c r="F130" s="51"/>
    </row>
    <row r="131" spans="1:12" x14ac:dyDescent="0.25">
      <c r="C131" s="35">
        <v>8</v>
      </c>
      <c r="D131" s="51">
        <f t="shared" si="6"/>
        <v>0</v>
      </c>
      <c r="E131" s="51"/>
      <c r="F131" s="51"/>
    </row>
    <row r="132" spans="1:12" x14ac:dyDescent="0.25">
      <c r="C132" s="35">
        <v>9</v>
      </c>
      <c r="D132" s="51">
        <f t="shared" si="6"/>
        <v>0</v>
      </c>
      <c r="E132" s="51"/>
      <c r="F132" s="51"/>
    </row>
    <row r="133" spans="1:12" s="35" customFormat="1" x14ac:dyDescent="0.25">
      <c r="A133"/>
      <c r="C133" s="35">
        <v>10</v>
      </c>
      <c r="D133" s="51">
        <f t="shared" si="6"/>
        <v>0</v>
      </c>
      <c r="E133" s="51"/>
      <c r="F133" s="51"/>
      <c r="H133"/>
      <c r="I133"/>
      <c r="J133"/>
      <c r="K133"/>
      <c r="L133"/>
    </row>
    <row r="134" spans="1:12" s="35" customFormat="1" x14ac:dyDescent="0.25">
      <c r="A134"/>
      <c r="C134" s="35">
        <v>11</v>
      </c>
      <c r="D134" s="51">
        <f t="shared" si="6"/>
        <v>0</v>
      </c>
      <c r="E134" s="51"/>
      <c r="F134" s="51"/>
      <c r="H134"/>
      <c r="I134"/>
      <c r="J134"/>
      <c r="K134"/>
      <c r="L134"/>
    </row>
    <row r="135" spans="1:12" s="35" customFormat="1" x14ac:dyDescent="0.25">
      <c r="A135"/>
      <c r="C135" s="35">
        <v>12</v>
      </c>
      <c r="D135" s="51">
        <f t="shared" si="6"/>
        <v>0</v>
      </c>
      <c r="E135" s="51"/>
      <c r="F135" s="51"/>
      <c r="H135"/>
      <c r="I135"/>
      <c r="J135"/>
      <c r="K135"/>
      <c r="L135"/>
    </row>
    <row r="136" spans="1:12" s="35" customFormat="1" x14ac:dyDescent="0.25">
      <c r="A136"/>
      <c r="C136" s="35">
        <v>13</v>
      </c>
      <c r="D136" s="51">
        <f t="shared" si="6"/>
        <v>0</v>
      </c>
      <c r="E136" s="51"/>
      <c r="F136" s="51"/>
      <c r="H136"/>
      <c r="I136"/>
      <c r="J136"/>
      <c r="K136"/>
      <c r="L136"/>
    </row>
    <row r="137" spans="1:12" s="35" customFormat="1" x14ac:dyDescent="0.25">
      <c r="A137"/>
      <c r="C137" s="35">
        <v>14</v>
      </c>
      <c r="D137" s="51">
        <f t="shared" si="6"/>
        <v>0</v>
      </c>
      <c r="E137" s="51"/>
      <c r="F137" s="51"/>
      <c r="H137"/>
      <c r="I137"/>
      <c r="J137"/>
      <c r="K137"/>
      <c r="L137"/>
    </row>
    <row r="138" spans="1:12" s="35" customFormat="1" x14ac:dyDescent="0.25">
      <c r="A138"/>
      <c r="C138" s="35">
        <v>15</v>
      </c>
      <c r="D138" s="51">
        <f t="shared" si="6"/>
        <v>0</v>
      </c>
      <c r="E138" s="51"/>
      <c r="F138" s="51"/>
      <c r="H138"/>
      <c r="I138"/>
      <c r="J138"/>
      <c r="K138"/>
      <c r="L138"/>
    </row>
    <row r="139" spans="1:12" s="35" customFormat="1" x14ac:dyDescent="0.25">
      <c r="A139"/>
      <c r="C139" s="35">
        <v>16</v>
      </c>
      <c r="D139" s="51">
        <f t="shared" si="6"/>
        <v>0</v>
      </c>
      <c r="E139" s="51"/>
      <c r="F139" s="51"/>
      <c r="H139"/>
      <c r="I139"/>
      <c r="J139"/>
      <c r="K139"/>
      <c r="L139"/>
    </row>
    <row r="140" spans="1:12" s="35" customFormat="1" x14ac:dyDescent="0.25">
      <c r="A140"/>
      <c r="C140" s="35">
        <v>17</v>
      </c>
      <c r="D140" s="51">
        <f t="shared" si="6"/>
        <v>0</v>
      </c>
      <c r="E140" s="51"/>
      <c r="F140" s="51"/>
      <c r="H140"/>
      <c r="I140"/>
      <c r="J140"/>
      <c r="K140"/>
      <c r="L140"/>
    </row>
    <row r="141" spans="1:12" s="35" customFormat="1" x14ac:dyDescent="0.25">
      <c r="A141"/>
      <c r="C141" s="35">
        <v>18</v>
      </c>
      <c r="D141" s="51">
        <f t="shared" si="6"/>
        <v>0</v>
      </c>
      <c r="E141" s="51"/>
      <c r="F141" s="51"/>
      <c r="H141"/>
      <c r="I141"/>
      <c r="J141"/>
      <c r="K141"/>
      <c r="L141"/>
    </row>
    <row r="142" spans="1:12" s="35" customFormat="1" x14ac:dyDescent="0.25">
      <c r="A142"/>
      <c r="C142" s="35">
        <v>19</v>
      </c>
      <c r="D142" s="51">
        <f t="shared" si="6"/>
        <v>0</v>
      </c>
      <c r="E142" s="51"/>
      <c r="F142" s="51"/>
      <c r="H142"/>
      <c r="I142"/>
      <c r="J142"/>
      <c r="K142"/>
      <c r="L142"/>
    </row>
    <row r="143" spans="1:12" s="35" customFormat="1" x14ac:dyDescent="0.25">
      <c r="A143"/>
      <c r="C143" s="35">
        <v>20</v>
      </c>
      <c r="D143" s="51">
        <f t="shared" si="6"/>
        <v>0</v>
      </c>
      <c r="E143" s="51"/>
      <c r="F143" s="51"/>
      <c r="H143"/>
      <c r="I143"/>
      <c r="J143"/>
      <c r="K143"/>
      <c r="L143"/>
    </row>
    <row r="144" spans="1:12" s="35" customFormat="1" x14ac:dyDescent="0.25">
      <c r="A144"/>
      <c r="C144" s="35">
        <v>21</v>
      </c>
      <c r="D144" s="51">
        <f t="shared" si="6"/>
        <v>0</v>
      </c>
      <c r="E144" s="51"/>
      <c r="F144" s="51"/>
      <c r="H144"/>
      <c r="I144"/>
      <c r="J144"/>
      <c r="K144"/>
      <c r="L144"/>
    </row>
    <row r="145" spans="1:12" s="35" customFormat="1" x14ac:dyDescent="0.25">
      <c r="A145"/>
      <c r="C145" s="35">
        <v>22</v>
      </c>
      <c r="D145" s="51">
        <f t="shared" si="6"/>
        <v>0</v>
      </c>
      <c r="E145" s="51"/>
      <c r="F145" s="51"/>
      <c r="H145"/>
      <c r="I145"/>
      <c r="J145"/>
      <c r="K145"/>
      <c r="L145"/>
    </row>
    <row r="146" spans="1:12" s="35" customFormat="1" x14ac:dyDescent="0.25">
      <c r="A146"/>
      <c r="C146" s="35">
        <v>23</v>
      </c>
      <c r="D146" s="51">
        <f t="shared" si="6"/>
        <v>0</v>
      </c>
      <c r="E146" s="51"/>
      <c r="F146" s="51"/>
      <c r="H146"/>
      <c r="I146"/>
      <c r="J146"/>
      <c r="K146"/>
      <c r="L146"/>
    </row>
    <row r="147" spans="1:12" s="35" customFormat="1" x14ac:dyDescent="0.25">
      <c r="A147"/>
      <c r="C147" s="35">
        <v>24</v>
      </c>
      <c r="D147" s="51">
        <f t="shared" si="6"/>
        <v>0</v>
      </c>
      <c r="E147" s="51"/>
      <c r="F147" s="51"/>
      <c r="H147"/>
      <c r="I147"/>
      <c r="J147"/>
      <c r="K147"/>
      <c r="L147"/>
    </row>
    <row r="148" spans="1:12" s="35" customFormat="1" x14ac:dyDescent="0.25">
      <c r="A148"/>
      <c r="C148" s="35">
        <v>25</v>
      </c>
      <c r="D148" s="51">
        <f t="shared" si="6"/>
        <v>0</v>
      </c>
      <c r="E148" s="51"/>
      <c r="F148" s="51"/>
      <c r="H148"/>
      <c r="I148"/>
      <c r="J148"/>
      <c r="K148"/>
      <c r="L148"/>
    </row>
    <row r="149" spans="1:12" s="35" customFormat="1" x14ac:dyDescent="0.25">
      <c r="A149"/>
      <c r="C149" s="35">
        <v>26</v>
      </c>
      <c r="D149" s="51">
        <f t="shared" si="6"/>
        <v>0</v>
      </c>
      <c r="E149" s="51"/>
      <c r="F149" s="51"/>
      <c r="H149"/>
      <c r="I149"/>
      <c r="J149"/>
      <c r="K149"/>
      <c r="L149"/>
    </row>
    <row r="150" spans="1:12" s="35" customFormat="1" x14ac:dyDescent="0.25">
      <c r="A150"/>
      <c r="C150" s="35">
        <v>27</v>
      </c>
      <c r="D150" s="51">
        <f t="shared" si="6"/>
        <v>0</v>
      </c>
      <c r="E150" s="51"/>
      <c r="F150" s="51"/>
      <c r="H150"/>
      <c r="I150"/>
      <c r="J150"/>
      <c r="K150"/>
      <c r="L150"/>
    </row>
    <row r="151" spans="1:12" s="35" customFormat="1" x14ac:dyDescent="0.25">
      <c r="A151"/>
      <c r="C151" s="35">
        <v>28</v>
      </c>
      <c r="D151" s="51">
        <f t="shared" si="6"/>
        <v>0</v>
      </c>
      <c r="E151" s="51"/>
      <c r="F151" s="51"/>
      <c r="H151"/>
      <c r="I151"/>
      <c r="J151"/>
      <c r="K151"/>
      <c r="L151"/>
    </row>
    <row r="152" spans="1:12" s="35" customFormat="1" x14ac:dyDescent="0.25">
      <c r="A152"/>
      <c r="C152" s="35">
        <v>29</v>
      </c>
      <c r="D152" s="51">
        <f t="shared" si="6"/>
        <v>0</v>
      </c>
      <c r="E152" s="51"/>
      <c r="F152" s="51"/>
      <c r="H152"/>
      <c r="I152"/>
      <c r="J152"/>
      <c r="K152"/>
      <c r="L152"/>
    </row>
    <row r="153" spans="1:12" s="35" customFormat="1" x14ac:dyDescent="0.25">
      <c r="A153"/>
      <c r="C153" s="35">
        <v>30</v>
      </c>
      <c r="D153" s="51">
        <f t="shared" si="6"/>
        <v>0</v>
      </c>
      <c r="E153" s="51"/>
      <c r="F153" s="51"/>
      <c r="H153"/>
      <c r="I153"/>
      <c r="J153"/>
      <c r="K153"/>
      <c r="L153"/>
    </row>
    <row r="154" spans="1:12" s="35" customFormat="1" x14ac:dyDescent="0.25">
      <c r="A154"/>
      <c r="C154" s="35">
        <v>31</v>
      </c>
      <c r="D154" s="51">
        <f t="shared" si="6"/>
        <v>0</v>
      </c>
      <c r="E154" s="51"/>
      <c r="F154" s="51"/>
      <c r="H154"/>
      <c r="I154"/>
      <c r="J154"/>
      <c r="K154"/>
      <c r="L154"/>
    </row>
  </sheetData>
  <sheetProtection algorithmName="SHA-512" hashValue="Pzg64ZwdoLSD2lwqfonB1jhWDnKW+NMiWaAOvcadmEyAi6uEjMOaGFFx5Dsm+JTfH+3BxRGTzCL00hPjJ7FAxQ==" saltValue="HYo1UMTtMLmlhNtn53H32w==" spinCount="100000" sheet="1" objects="1" scenarios="1"/>
  <protectedRanges>
    <protectedRange sqref="E6:G6" name="Bereik1_1"/>
    <protectedRange sqref="E7:G118" name="Bereik1"/>
    <protectedRange sqref="A7:B118" name="Bereik2"/>
  </protectedRanges>
  <mergeCells count="3">
    <mergeCell ref="A3:G3"/>
    <mergeCell ref="A123:B123"/>
    <mergeCell ref="C123:D123"/>
  </mergeCells>
  <conditionalFormatting sqref="B124:B128">
    <cfRule type="cellIs" dxfId="43" priority="3" operator="greaterThan">
      <formula>2.08333333333333</formula>
    </cfRule>
    <cfRule type="cellIs" dxfId="42" priority="4" operator="greaterThan">
      <formula>50</formula>
    </cfRule>
  </conditionalFormatting>
  <conditionalFormatting sqref="D124:F154">
    <cfRule type="cellIs" dxfId="41" priority="2" operator="greaterThan">
      <formula>0.458333333333333</formula>
    </cfRule>
  </conditionalFormatting>
  <conditionalFormatting sqref="E7:G118">
    <cfRule type="cellIs" dxfId="40" priority="1"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95818-B226-40FC-B52C-9589808F0EB8}">
  <sheetPr>
    <pageSetUpPr fitToPage="1"/>
  </sheetPr>
  <dimension ref="A2:L166"/>
  <sheetViews>
    <sheetView zoomScale="90" zoomScaleNormal="90" workbookViewId="0">
      <selection activeCell="A128" sqref="A128"/>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42"/>
      <c r="B7" s="43">
        <v>1</v>
      </c>
      <c r="C7" s="44">
        <v>3</v>
      </c>
      <c r="D7" s="44">
        <v>2026</v>
      </c>
      <c r="E7" s="45">
        <v>0</v>
      </c>
      <c r="F7" s="45">
        <v>0</v>
      </c>
      <c r="G7" s="45">
        <v>0</v>
      </c>
      <c r="H7" s="46">
        <f t="shared" ref="H7:H38" si="0">DATE(D7,C7,B7)</f>
        <v>46082</v>
      </c>
      <c r="I7">
        <f>WEEKNUM(H7,21)</f>
        <v>9</v>
      </c>
    </row>
    <row r="8" spans="1:9" x14ac:dyDescent="0.25">
      <c r="A8" s="42"/>
      <c r="B8" s="43">
        <v>1</v>
      </c>
      <c r="C8" s="44">
        <v>3</v>
      </c>
      <c r="D8" s="44">
        <v>2026</v>
      </c>
      <c r="E8" s="45">
        <v>0</v>
      </c>
      <c r="F8" s="45">
        <v>0</v>
      </c>
      <c r="G8" s="45">
        <v>0</v>
      </c>
      <c r="H8" s="46">
        <f t="shared" si="0"/>
        <v>46082</v>
      </c>
      <c r="I8">
        <f t="shared" ref="I8:I71" si="1">WEEKNUM(H8,2)</f>
        <v>9</v>
      </c>
    </row>
    <row r="9" spans="1:9" x14ac:dyDescent="0.25">
      <c r="A9" s="42"/>
      <c r="B9" s="43">
        <v>1</v>
      </c>
      <c r="C9" s="44">
        <v>3</v>
      </c>
      <c r="D9" s="44">
        <v>2026</v>
      </c>
      <c r="E9" s="45">
        <v>0</v>
      </c>
      <c r="F9" s="45">
        <v>0</v>
      </c>
      <c r="G9" s="45">
        <v>0</v>
      </c>
      <c r="H9" s="46">
        <f t="shared" si="0"/>
        <v>46082</v>
      </c>
      <c r="I9">
        <f t="shared" si="1"/>
        <v>9</v>
      </c>
    </row>
    <row r="10" spans="1:9" x14ac:dyDescent="0.25">
      <c r="A10" s="42"/>
      <c r="B10" s="43">
        <v>1</v>
      </c>
      <c r="C10" s="44">
        <v>3</v>
      </c>
      <c r="D10" s="44">
        <v>2026</v>
      </c>
      <c r="E10" s="45">
        <v>0</v>
      </c>
      <c r="F10" s="45">
        <v>0</v>
      </c>
      <c r="G10" s="45">
        <v>0</v>
      </c>
      <c r="H10" s="46">
        <f t="shared" si="0"/>
        <v>46082</v>
      </c>
      <c r="I10">
        <f t="shared" si="1"/>
        <v>9</v>
      </c>
    </row>
    <row r="11" spans="1:9" x14ac:dyDescent="0.25">
      <c r="A11" s="42"/>
      <c r="B11" s="43">
        <v>2</v>
      </c>
      <c r="C11" s="44">
        <v>3</v>
      </c>
      <c r="D11" s="44">
        <v>2026</v>
      </c>
      <c r="E11" s="45">
        <v>0</v>
      </c>
      <c r="F11" s="45">
        <v>0</v>
      </c>
      <c r="G11" s="45">
        <v>0</v>
      </c>
      <c r="H11" s="46">
        <f t="shared" si="0"/>
        <v>46083</v>
      </c>
      <c r="I11">
        <f t="shared" si="1"/>
        <v>10</v>
      </c>
    </row>
    <row r="12" spans="1:9" x14ac:dyDescent="0.25">
      <c r="A12" s="42"/>
      <c r="B12" s="43">
        <v>2</v>
      </c>
      <c r="C12" s="44">
        <v>3</v>
      </c>
      <c r="D12" s="44">
        <v>2026</v>
      </c>
      <c r="E12" s="45">
        <v>0</v>
      </c>
      <c r="F12" s="45">
        <v>0</v>
      </c>
      <c r="G12" s="45">
        <v>0</v>
      </c>
      <c r="H12" s="46">
        <f t="shared" si="0"/>
        <v>46083</v>
      </c>
      <c r="I12">
        <f t="shared" si="1"/>
        <v>10</v>
      </c>
    </row>
    <row r="13" spans="1:9" x14ac:dyDescent="0.25">
      <c r="A13" s="42"/>
      <c r="B13" s="43">
        <v>2</v>
      </c>
      <c r="C13" s="44">
        <v>3</v>
      </c>
      <c r="D13" s="44">
        <v>2026</v>
      </c>
      <c r="E13" s="45">
        <v>0</v>
      </c>
      <c r="F13" s="45">
        <v>0</v>
      </c>
      <c r="G13" s="45">
        <v>0</v>
      </c>
      <c r="H13" s="46">
        <f t="shared" si="0"/>
        <v>46083</v>
      </c>
      <c r="I13">
        <f t="shared" si="1"/>
        <v>10</v>
      </c>
    </row>
    <row r="14" spans="1:9" x14ac:dyDescent="0.25">
      <c r="A14" s="42"/>
      <c r="B14" s="43">
        <v>2</v>
      </c>
      <c r="C14" s="44">
        <v>3</v>
      </c>
      <c r="D14" s="44">
        <v>2026</v>
      </c>
      <c r="E14" s="45">
        <v>0</v>
      </c>
      <c r="F14" s="45">
        <v>0</v>
      </c>
      <c r="G14" s="45">
        <v>0</v>
      </c>
      <c r="H14" s="46">
        <f t="shared" si="0"/>
        <v>46083</v>
      </c>
      <c r="I14">
        <f t="shared" si="1"/>
        <v>10</v>
      </c>
    </row>
    <row r="15" spans="1:9" x14ac:dyDescent="0.25">
      <c r="A15" s="42"/>
      <c r="B15" s="43">
        <v>3</v>
      </c>
      <c r="C15" s="44">
        <v>3</v>
      </c>
      <c r="D15" s="44">
        <v>2026</v>
      </c>
      <c r="E15" s="45">
        <v>0</v>
      </c>
      <c r="F15" s="45">
        <v>0</v>
      </c>
      <c r="G15" s="45">
        <v>0</v>
      </c>
      <c r="H15" s="46">
        <f t="shared" si="0"/>
        <v>46084</v>
      </c>
      <c r="I15">
        <f t="shared" si="1"/>
        <v>10</v>
      </c>
    </row>
    <row r="16" spans="1:9" x14ac:dyDescent="0.25">
      <c r="A16" s="42"/>
      <c r="B16" s="43">
        <v>3</v>
      </c>
      <c r="C16" s="44">
        <v>3</v>
      </c>
      <c r="D16" s="44">
        <v>2026</v>
      </c>
      <c r="E16" s="45">
        <v>0</v>
      </c>
      <c r="F16" s="45">
        <v>0</v>
      </c>
      <c r="G16" s="45">
        <v>0</v>
      </c>
      <c r="H16" s="46">
        <f t="shared" si="0"/>
        <v>46084</v>
      </c>
      <c r="I16">
        <f t="shared" si="1"/>
        <v>10</v>
      </c>
    </row>
    <row r="17" spans="1:9" x14ac:dyDescent="0.25">
      <c r="A17" s="42"/>
      <c r="B17" s="43">
        <v>3</v>
      </c>
      <c r="C17" s="44">
        <v>3</v>
      </c>
      <c r="D17" s="44">
        <v>2026</v>
      </c>
      <c r="E17" s="45">
        <v>0</v>
      </c>
      <c r="F17" s="45">
        <v>0</v>
      </c>
      <c r="G17" s="45">
        <v>0</v>
      </c>
      <c r="H17" s="46">
        <f t="shared" si="0"/>
        <v>46084</v>
      </c>
      <c r="I17">
        <f t="shared" si="1"/>
        <v>10</v>
      </c>
    </row>
    <row r="18" spans="1:9" x14ac:dyDescent="0.25">
      <c r="A18" s="42"/>
      <c r="B18" s="43">
        <v>3</v>
      </c>
      <c r="C18" s="44">
        <v>3</v>
      </c>
      <c r="D18" s="44">
        <v>2026</v>
      </c>
      <c r="E18" s="45">
        <v>0</v>
      </c>
      <c r="F18" s="45">
        <v>0</v>
      </c>
      <c r="G18" s="45">
        <v>0</v>
      </c>
      <c r="H18" s="46">
        <f t="shared" si="0"/>
        <v>46084</v>
      </c>
      <c r="I18">
        <f t="shared" si="1"/>
        <v>10</v>
      </c>
    </row>
    <row r="19" spans="1:9" x14ac:dyDescent="0.25">
      <c r="A19" s="42"/>
      <c r="B19" s="43">
        <v>4</v>
      </c>
      <c r="C19" s="44">
        <v>3</v>
      </c>
      <c r="D19" s="44">
        <v>2026</v>
      </c>
      <c r="E19" s="45">
        <v>0</v>
      </c>
      <c r="F19" s="45">
        <v>0</v>
      </c>
      <c r="G19" s="45">
        <v>0</v>
      </c>
      <c r="H19" s="46">
        <f t="shared" si="0"/>
        <v>46085</v>
      </c>
      <c r="I19">
        <f t="shared" si="1"/>
        <v>10</v>
      </c>
    </row>
    <row r="20" spans="1:9" x14ac:dyDescent="0.25">
      <c r="A20" s="42"/>
      <c r="B20" s="43">
        <v>4</v>
      </c>
      <c r="C20" s="44">
        <v>3</v>
      </c>
      <c r="D20" s="44">
        <v>2026</v>
      </c>
      <c r="E20" s="45">
        <v>0</v>
      </c>
      <c r="F20" s="45">
        <v>0</v>
      </c>
      <c r="G20" s="45">
        <v>0</v>
      </c>
      <c r="H20" s="46">
        <f t="shared" si="0"/>
        <v>46085</v>
      </c>
      <c r="I20">
        <f t="shared" si="1"/>
        <v>10</v>
      </c>
    </row>
    <row r="21" spans="1:9" x14ac:dyDescent="0.25">
      <c r="A21" s="42"/>
      <c r="B21" s="43">
        <v>4</v>
      </c>
      <c r="C21" s="44">
        <v>3</v>
      </c>
      <c r="D21" s="44">
        <v>2026</v>
      </c>
      <c r="E21" s="45">
        <v>0</v>
      </c>
      <c r="F21" s="45">
        <v>0</v>
      </c>
      <c r="G21" s="45">
        <v>0</v>
      </c>
      <c r="H21" s="46">
        <f t="shared" si="0"/>
        <v>46085</v>
      </c>
      <c r="I21">
        <f t="shared" si="1"/>
        <v>10</v>
      </c>
    </row>
    <row r="22" spans="1:9" x14ac:dyDescent="0.25">
      <c r="A22" s="42"/>
      <c r="B22" s="43">
        <v>4</v>
      </c>
      <c r="C22" s="44">
        <v>3</v>
      </c>
      <c r="D22" s="44">
        <v>2026</v>
      </c>
      <c r="E22" s="45">
        <v>0</v>
      </c>
      <c r="F22" s="45">
        <v>0</v>
      </c>
      <c r="G22" s="45">
        <v>0</v>
      </c>
      <c r="H22" s="46">
        <f t="shared" si="0"/>
        <v>46085</v>
      </c>
      <c r="I22">
        <f t="shared" si="1"/>
        <v>10</v>
      </c>
    </row>
    <row r="23" spans="1:9" x14ac:dyDescent="0.25">
      <c r="A23" s="42"/>
      <c r="B23" s="43">
        <v>5</v>
      </c>
      <c r="C23" s="44">
        <v>3</v>
      </c>
      <c r="D23" s="44">
        <v>2026</v>
      </c>
      <c r="E23" s="45">
        <v>0</v>
      </c>
      <c r="F23" s="45">
        <v>0</v>
      </c>
      <c r="G23" s="45">
        <v>0</v>
      </c>
      <c r="H23" s="46">
        <f t="shared" si="0"/>
        <v>46086</v>
      </c>
      <c r="I23">
        <f t="shared" si="1"/>
        <v>10</v>
      </c>
    </row>
    <row r="24" spans="1:9" x14ac:dyDescent="0.25">
      <c r="A24" s="42"/>
      <c r="B24" s="43">
        <v>5</v>
      </c>
      <c r="C24" s="44">
        <v>3</v>
      </c>
      <c r="D24" s="44">
        <v>2026</v>
      </c>
      <c r="E24" s="45">
        <v>0</v>
      </c>
      <c r="F24" s="45">
        <v>0</v>
      </c>
      <c r="G24" s="45">
        <v>0</v>
      </c>
      <c r="H24" s="46">
        <f t="shared" si="0"/>
        <v>46086</v>
      </c>
      <c r="I24">
        <f t="shared" si="1"/>
        <v>10</v>
      </c>
    </row>
    <row r="25" spans="1:9" x14ac:dyDescent="0.25">
      <c r="A25" s="42"/>
      <c r="B25" s="43">
        <v>5</v>
      </c>
      <c r="C25" s="44">
        <v>3</v>
      </c>
      <c r="D25" s="44">
        <v>2026</v>
      </c>
      <c r="E25" s="45">
        <v>0</v>
      </c>
      <c r="F25" s="45">
        <v>0</v>
      </c>
      <c r="G25" s="45">
        <v>0</v>
      </c>
      <c r="H25" s="46">
        <f t="shared" si="0"/>
        <v>46086</v>
      </c>
      <c r="I25">
        <f t="shared" si="1"/>
        <v>10</v>
      </c>
    </row>
    <row r="26" spans="1:9" x14ac:dyDescent="0.25">
      <c r="A26" s="42"/>
      <c r="B26" s="43">
        <v>5</v>
      </c>
      <c r="C26" s="44">
        <v>3</v>
      </c>
      <c r="D26" s="44">
        <v>2026</v>
      </c>
      <c r="E26" s="45">
        <v>0</v>
      </c>
      <c r="F26" s="45">
        <v>0</v>
      </c>
      <c r="G26" s="45">
        <v>0</v>
      </c>
      <c r="H26" s="46">
        <f t="shared" si="0"/>
        <v>46086</v>
      </c>
      <c r="I26">
        <f t="shared" si="1"/>
        <v>10</v>
      </c>
    </row>
    <row r="27" spans="1:9" x14ac:dyDescent="0.25">
      <c r="A27" s="42"/>
      <c r="B27" s="43">
        <v>6</v>
      </c>
      <c r="C27" s="44">
        <v>3</v>
      </c>
      <c r="D27" s="44">
        <v>2026</v>
      </c>
      <c r="E27" s="45">
        <v>0</v>
      </c>
      <c r="F27" s="45">
        <v>0</v>
      </c>
      <c r="G27" s="45">
        <v>0</v>
      </c>
      <c r="H27" s="46">
        <f t="shared" si="0"/>
        <v>46087</v>
      </c>
      <c r="I27">
        <f t="shared" si="1"/>
        <v>10</v>
      </c>
    </row>
    <row r="28" spans="1:9" x14ac:dyDescent="0.25">
      <c r="A28" s="42"/>
      <c r="B28" s="43">
        <v>6</v>
      </c>
      <c r="C28" s="44">
        <v>3</v>
      </c>
      <c r="D28" s="44">
        <v>2026</v>
      </c>
      <c r="E28" s="45">
        <v>0</v>
      </c>
      <c r="F28" s="45">
        <v>0</v>
      </c>
      <c r="G28" s="45">
        <v>0</v>
      </c>
      <c r="H28" s="46">
        <f t="shared" si="0"/>
        <v>46087</v>
      </c>
      <c r="I28">
        <f t="shared" si="1"/>
        <v>10</v>
      </c>
    </row>
    <row r="29" spans="1:9" x14ac:dyDescent="0.25">
      <c r="A29" s="42"/>
      <c r="B29" s="43">
        <v>6</v>
      </c>
      <c r="C29" s="44">
        <v>3</v>
      </c>
      <c r="D29" s="44">
        <v>2026</v>
      </c>
      <c r="E29" s="45">
        <v>0</v>
      </c>
      <c r="F29" s="45">
        <v>0</v>
      </c>
      <c r="G29" s="45">
        <v>0</v>
      </c>
      <c r="H29" s="46">
        <f t="shared" si="0"/>
        <v>46087</v>
      </c>
      <c r="I29">
        <f t="shared" si="1"/>
        <v>10</v>
      </c>
    </row>
    <row r="30" spans="1:9" x14ac:dyDescent="0.25">
      <c r="A30" s="42"/>
      <c r="B30" s="43">
        <v>6</v>
      </c>
      <c r="C30" s="44">
        <v>3</v>
      </c>
      <c r="D30" s="44">
        <v>2026</v>
      </c>
      <c r="E30" s="45">
        <v>0</v>
      </c>
      <c r="F30" s="45">
        <v>0</v>
      </c>
      <c r="G30" s="45">
        <v>0</v>
      </c>
      <c r="H30" s="46">
        <f t="shared" si="0"/>
        <v>46087</v>
      </c>
      <c r="I30">
        <f t="shared" si="1"/>
        <v>10</v>
      </c>
    </row>
    <row r="31" spans="1:9" x14ac:dyDescent="0.25">
      <c r="A31" s="42"/>
      <c r="B31" s="43">
        <v>7</v>
      </c>
      <c r="C31" s="44">
        <v>3</v>
      </c>
      <c r="D31" s="44">
        <v>2026</v>
      </c>
      <c r="E31" s="45">
        <v>0</v>
      </c>
      <c r="F31" s="45">
        <v>0</v>
      </c>
      <c r="G31" s="45">
        <v>0</v>
      </c>
      <c r="H31" s="46">
        <f t="shared" si="0"/>
        <v>46088</v>
      </c>
      <c r="I31">
        <f t="shared" si="1"/>
        <v>10</v>
      </c>
    </row>
    <row r="32" spans="1:9" x14ac:dyDescent="0.25">
      <c r="A32" s="42"/>
      <c r="B32" s="43">
        <v>7</v>
      </c>
      <c r="C32" s="44">
        <v>3</v>
      </c>
      <c r="D32" s="44">
        <v>2026</v>
      </c>
      <c r="E32" s="45">
        <v>0</v>
      </c>
      <c r="F32" s="45">
        <v>0</v>
      </c>
      <c r="G32" s="45">
        <v>0</v>
      </c>
      <c r="H32" s="46">
        <f t="shared" si="0"/>
        <v>46088</v>
      </c>
      <c r="I32">
        <f t="shared" si="1"/>
        <v>10</v>
      </c>
    </row>
    <row r="33" spans="1:9" x14ac:dyDescent="0.25">
      <c r="A33" s="42"/>
      <c r="B33" s="43">
        <v>7</v>
      </c>
      <c r="C33" s="44">
        <v>3</v>
      </c>
      <c r="D33" s="44">
        <v>2026</v>
      </c>
      <c r="E33" s="45">
        <v>0</v>
      </c>
      <c r="F33" s="45">
        <v>0</v>
      </c>
      <c r="G33" s="45">
        <v>0</v>
      </c>
      <c r="H33" s="46">
        <f t="shared" si="0"/>
        <v>46088</v>
      </c>
      <c r="I33">
        <f t="shared" si="1"/>
        <v>10</v>
      </c>
    </row>
    <row r="34" spans="1:9" x14ac:dyDescent="0.25">
      <c r="A34" s="42"/>
      <c r="B34" s="43">
        <v>7</v>
      </c>
      <c r="C34" s="44">
        <v>3</v>
      </c>
      <c r="D34" s="44">
        <v>2026</v>
      </c>
      <c r="E34" s="45">
        <v>0</v>
      </c>
      <c r="F34" s="45">
        <v>0</v>
      </c>
      <c r="G34" s="45">
        <v>0</v>
      </c>
      <c r="H34" s="46">
        <f t="shared" si="0"/>
        <v>46088</v>
      </c>
      <c r="I34">
        <f t="shared" si="1"/>
        <v>10</v>
      </c>
    </row>
    <row r="35" spans="1:9" x14ac:dyDescent="0.25">
      <c r="A35" s="42"/>
      <c r="B35" s="43">
        <v>8</v>
      </c>
      <c r="C35" s="44">
        <v>3</v>
      </c>
      <c r="D35" s="44">
        <v>2026</v>
      </c>
      <c r="E35" s="45">
        <v>0</v>
      </c>
      <c r="F35" s="45">
        <v>0</v>
      </c>
      <c r="G35" s="45">
        <v>0</v>
      </c>
      <c r="H35" s="46">
        <f t="shared" si="0"/>
        <v>46089</v>
      </c>
      <c r="I35">
        <f t="shared" si="1"/>
        <v>10</v>
      </c>
    </row>
    <row r="36" spans="1:9" x14ac:dyDescent="0.25">
      <c r="A36" s="42"/>
      <c r="B36" s="43">
        <v>8</v>
      </c>
      <c r="C36" s="44">
        <v>3</v>
      </c>
      <c r="D36" s="44">
        <v>2026</v>
      </c>
      <c r="E36" s="45">
        <v>0</v>
      </c>
      <c r="F36" s="45">
        <v>0</v>
      </c>
      <c r="G36" s="45">
        <v>0</v>
      </c>
      <c r="H36" s="46">
        <f t="shared" si="0"/>
        <v>46089</v>
      </c>
      <c r="I36">
        <f t="shared" si="1"/>
        <v>10</v>
      </c>
    </row>
    <row r="37" spans="1:9" x14ac:dyDescent="0.25">
      <c r="A37" s="42"/>
      <c r="B37" s="43">
        <v>8</v>
      </c>
      <c r="C37" s="44">
        <v>3</v>
      </c>
      <c r="D37" s="44">
        <v>2026</v>
      </c>
      <c r="E37" s="45">
        <v>0</v>
      </c>
      <c r="F37" s="45">
        <v>0</v>
      </c>
      <c r="G37" s="45">
        <v>0</v>
      </c>
      <c r="H37" s="46">
        <f t="shared" si="0"/>
        <v>46089</v>
      </c>
      <c r="I37">
        <f t="shared" si="1"/>
        <v>10</v>
      </c>
    </row>
    <row r="38" spans="1:9" x14ac:dyDescent="0.25">
      <c r="A38" s="42"/>
      <c r="B38" s="43">
        <v>8</v>
      </c>
      <c r="C38" s="44">
        <v>3</v>
      </c>
      <c r="D38" s="44">
        <v>2026</v>
      </c>
      <c r="E38" s="45">
        <v>0</v>
      </c>
      <c r="F38" s="45">
        <v>0</v>
      </c>
      <c r="G38" s="45">
        <v>0</v>
      </c>
      <c r="H38" s="46">
        <f t="shared" si="0"/>
        <v>46089</v>
      </c>
      <c r="I38">
        <f t="shared" si="1"/>
        <v>10</v>
      </c>
    </row>
    <row r="39" spans="1:9" x14ac:dyDescent="0.25">
      <c r="A39" s="42"/>
      <c r="B39" s="43">
        <v>9</v>
      </c>
      <c r="C39" s="44">
        <v>3</v>
      </c>
      <c r="D39" s="44">
        <v>2026</v>
      </c>
      <c r="E39" s="45">
        <v>0</v>
      </c>
      <c r="F39" s="45">
        <v>0</v>
      </c>
      <c r="G39" s="45">
        <v>0</v>
      </c>
      <c r="H39" s="46">
        <f t="shared" ref="H39:H70" si="2">DATE(D39,C39,B39)</f>
        <v>46090</v>
      </c>
      <c r="I39">
        <f t="shared" si="1"/>
        <v>11</v>
      </c>
    </row>
    <row r="40" spans="1:9" x14ac:dyDescent="0.25">
      <c r="A40" s="42"/>
      <c r="B40" s="43">
        <v>9</v>
      </c>
      <c r="C40" s="44">
        <v>3</v>
      </c>
      <c r="D40" s="44">
        <v>2026</v>
      </c>
      <c r="E40" s="45">
        <v>0</v>
      </c>
      <c r="F40" s="45">
        <v>0</v>
      </c>
      <c r="G40" s="45">
        <v>0</v>
      </c>
      <c r="H40" s="46">
        <f t="shared" si="2"/>
        <v>46090</v>
      </c>
      <c r="I40">
        <f t="shared" si="1"/>
        <v>11</v>
      </c>
    </row>
    <row r="41" spans="1:9" x14ac:dyDescent="0.25">
      <c r="A41" s="42"/>
      <c r="B41" s="43">
        <v>9</v>
      </c>
      <c r="C41" s="44">
        <v>3</v>
      </c>
      <c r="D41" s="44">
        <v>2026</v>
      </c>
      <c r="E41" s="45">
        <v>0</v>
      </c>
      <c r="F41" s="45">
        <v>0</v>
      </c>
      <c r="G41" s="45">
        <v>0</v>
      </c>
      <c r="H41" s="46">
        <f t="shared" si="2"/>
        <v>46090</v>
      </c>
      <c r="I41">
        <f t="shared" si="1"/>
        <v>11</v>
      </c>
    </row>
    <row r="42" spans="1:9" x14ac:dyDescent="0.25">
      <c r="A42" s="42"/>
      <c r="B42" s="43">
        <v>9</v>
      </c>
      <c r="C42" s="44">
        <v>3</v>
      </c>
      <c r="D42" s="44">
        <v>2026</v>
      </c>
      <c r="E42" s="45">
        <v>0</v>
      </c>
      <c r="F42" s="45">
        <v>0</v>
      </c>
      <c r="G42" s="45">
        <v>0</v>
      </c>
      <c r="H42" s="46">
        <f t="shared" si="2"/>
        <v>46090</v>
      </c>
      <c r="I42">
        <f t="shared" si="1"/>
        <v>11</v>
      </c>
    </row>
    <row r="43" spans="1:9" x14ac:dyDescent="0.25">
      <c r="A43" s="42"/>
      <c r="B43" s="43">
        <v>10</v>
      </c>
      <c r="C43" s="44">
        <v>3</v>
      </c>
      <c r="D43" s="44">
        <v>2026</v>
      </c>
      <c r="E43" s="45">
        <v>0</v>
      </c>
      <c r="F43" s="45">
        <v>0</v>
      </c>
      <c r="G43" s="45">
        <v>0</v>
      </c>
      <c r="H43" s="46">
        <f t="shared" si="2"/>
        <v>46091</v>
      </c>
      <c r="I43">
        <f t="shared" si="1"/>
        <v>11</v>
      </c>
    </row>
    <row r="44" spans="1:9" x14ac:dyDescent="0.25">
      <c r="A44" s="42"/>
      <c r="B44" s="43">
        <v>10</v>
      </c>
      <c r="C44" s="44">
        <v>3</v>
      </c>
      <c r="D44" s="44">
        <v>2026</v>
      </c>
      <c r="E44" s="45">
        <v>0</v>
      </c>
      <c r="F44" s="45">
        <v>0</v>
      </c>
      <c r="G44" s="45">
        <v>0</v>
      </c>
      <c r="H44" s="46">
        <f t="shared" si="2"/>
        <v>46091</v>
      </c>
      <c r="I44">
        <f t="shared" si="1"/>
        <v>11</v>
      </c>
    </row>
    <row r="45" spans="1:9" x14ac:dyDescent="0.25">
      <c r="A45" s="42"/>
      <c r="B45" s="43">
        <v>10</v>
      </c>
      <c r="C45" s="44">
        <v>3</v>
      </c>
      <c r="D45" s="44">
        <v>2026</v>
      </c>
      <c r="E45" s="45">
        <v>0</v>
      </c>
      <c r="F45" s="45">
        <v>0</v>
      </c>
      <c r="G45" s="45">
        <v>0</v>
      </c>
      <c r="H45" s="46">
        <f t="shared" si="2"/>
        <v>46091</v>
      </c>
      <c r="I45">
        <f t="shared" si="1"/>
        <v>11</v>
      </c>
    </row>
    <row r="46" spans="1:9" x14ac:dyDescent="0.25">
      <c r="A46" s="42"/>
      <c r="B46" s="43">
        <v>10</v>
      </c>
      <c r="C46" s="44">
        <v>3</v>
      </c>
      <c r="D46" s="44">
        <v>2026</v>
      </c>
      <c r="E46" s="45">
        <v>0</v>
      </c>
      <c r="F46" s="45">
        <v>0</v>
      </c>
      <c r="G46" s="45">
        <v>0</v>
      </c>
      <c r="H46" s="46">
        <f t="shared" si="2"/>
        <v>46091</v>
      </c>
      <c r="I46">
        <f t="shared" si="1"/>
        <v>11</v>
      </c>
    </row>
    <row r="47" spans="1:9" x14ac:dyDescent="0.25">
      <c r="A47" s="42"/>
      <c r="B47" s="43">
        <v>11</v>
      </c>
      <c r="C47" s="44">
        <v>3</v>
      </c>
      <c r="D47" s="44">
        <v>2026</v>
      </c>
      <c r="E47" s="45">
        <v>0</v>
      </c>
      <c r="F47" s="45">
        <v>0</v>
      </c>
      <c r="G47" s="45">
        <v>0</v>
      </c>
      <c r="H47" s="46">
        <f t="shared" si="2"/>
        <v>46092</v>
      </c>
      <c r="I47">
        <f t="shared" si="1"/>
        <v>11</v>
      </c>
    </row>
    <row r="48" spans="1:9" x14ac:dyDescent="0.25">
      <c r="A48" s="42"/>
      <c r="B48" s="43">
        <v>11</v>
      </c>
      <c r="C48" s="44">
        <v>3</v>
      </c>
      <c r="D48" s="44">
        <v>2026</v>
      </c>
      <c r="E48" s="45">
        <v>0</v>
      </c>
      <c r="F48" s="45">
        <v>0</v>
      </c>
      <c r="G48" s="45">
        <v>0</v>
      </c>
      <c r="H48" s="46">
        <f t="shared" si="2"/>
        <v>46092</v>
      </c>
      <c r="I48">
        <f t="shared" si="1"/>
        <v>11</v>
      </c>
    </row>
    <row r="49" spans="1:12" x14ac:dyDescent="0.25">
      <c r="A49" s="42"/>
      <c r="B49" s="43">
        <v>11</v>
      </c>
      <c r="C49" s="44">
        <v>3</v>
      </c>
      <c r="D49" s="44">
        <v>2026</v>
      </c>
      <c r="E49" s="45">
        <v>0</v>
      </c>
      <c r="F49" s="45">
        <v>0</v>
      </c>
      <c r="G49" s="45">
        <v>0</v>
      </c>
      <c r="H49" s="46">
        <f t="shared" si="2"/>
        <v>46092</v>
      </c>
      <c r="I49">
        <f t="shared" si="1"/>
        <v>11</v>
      </c>
    </row>
    <row r="50" spans="1:12" x14ac:dyDescent="0.25">
      <c r="A50" s="42"/>
      <c r="B50" s="43">
        <v>11</v>
      </c>
      <c r="C50" s="44">
        <v>3</v>
      </c>
      <c r="D50" s="44">
        <v>2026</v>
      </c>
      <c r="E50" s="45">
        <v>0</v>
      </c>
      <c r="F50" s="45">
        <v>0</v>
      </c>
      <c r="G50" s="45">
        <v>0</v>
      </c>
      <c r="H50" s="46">
        <f t="shared" si="2"/>
        <v>46092</v>
      </c>
      <c r="I50">
        <f t="shared" si="1"/>
        <v>11</v>
      </c>
    </row>
    <row r="51" spans="1:12" x14ac:dyDescent="0.25">
      <c r="A51" s="42"/>
      <c r="B51" s="43">
        <v>12</v>
      </c>
      <c r="C51" s="44">
        <v>3</v>
      </c>
      <c r="D51" s="44">
        <v>2026</v>
      </c>
      <c r="E51" s="45">
        <v>0</v>
      </c>
      <c r="F51" s="45">
        <v>0</v>
      </c>
      <c r="G51" s="45">
        <v>0</v>
      </c>
      <c r="H51" s="46">
        <f t="shared" si="2"/>
        <v>46093</v>
      </c>
      <c r="I51">
        <f t="shared" si="1"/>
        <v>11</v>
      </c>
    </row>
    <row r="52" spans="1:12" x14ac:dyDescent="0.25">
      <c r="A52" s="42"/>
      <c r="B52" s="43">
        <v>12</v>
      </c>
      <c r="C52" s="44">
        <v>3</v>
      </c>
      <c r="D52" s="44">
        <v>2026</v>
      </c>
      <c r="E52" s="45">
        <v>0</v>
      </c>
      <c r="F52" s="45">
        <v>0</v>
      </c>
      <c r="G52" s="45">
        <v>0</v>
      </c>
      <c r="H52" s="46">
        <f t="shared" si="2"/>
        <v>46093</v>
      </c>
      <c r="I52">
        <f t="shared" si="1"/>
        <v>11</v>
      </c>
    </row>
    <row r="53" spans="1:12" x14ac:dyDescent="0.25">
      <c r="A53" s="42"/>
      <c r="B53" s="43">
        <v>12</v>
      </c>
      <c r="C53" s="44">
        <v>3</v>
      </c>
      <c r="D53" s="44">
        <v>2026</v>
      </c>
      <c r="E53" s="45">
        <v>0</v>
      </c>
      <c r="F53" s="45">
        <v>0</v>
      </c>
      <c r="G53" s="45">
        <v>0</v>
      </c>
      <c r="H53" s="46">
        <f t="shared" si="2"/>
        <v>46093</v>
      </c>
      <c r="I53">
        <f t="shared" si="1"/>
        <v>11</v>
      </c>
    </row>
    <row r="54" spans="1:12" x14ac:dyDescent="0.25">
      <c r="A54" s="42"/>
      <c r="B54" s="43">
        <v>12</v>
      </c>
      <c r="C54" s="44">
        <v>3</v>
      </c>
      <c r="D54" s="44">
        <v>2026</v>
      </c>
      <c r="E54" s="45">
        <v>0</v>
      </c>
      <c r="F54" s="45">
        <v>0</v>
      </c>
      <c r="G54" s="45">
        <v>0</v>
      </c>
      <c r="H54" s="46">
        <f t="shared" si="2"/>
        <v>46093</v>
      </c>
      <c r="I54">
        <f t="shared" si="1"/>
        <v>11</v>
      </c>
    </row>
    <row r="55" spans="1:12" x14ac:dyDescent="0.25">
      <c r="A55" s="42"/>
      <c r="B55" s="43">
        <v>13</v>
      </c>
      <c r="C55" s="44">
        <v>3</v>
      </c>
      <c r="D55" s="44">
        <v>2026</v>
      </c>
      <c r="E55" s="45">
        <v>0</v>
      </c>
      <c r="F55" s="45">
        <v>0</v>
      </c>
      <c r="G55" s="45">
        <v>0</v>
      </c>
      <c r="H55" s="46">
        <f t="shared" si="2"/>
        <v>46094</v>
      </c>
      <c r="I55">
        <f t="shared" si="1"/>
        <v>11</v>
      </c>
    </row>
    <row r="56" spans="1:12" x14ac:dyDescent="0.25">
      <c r="A56" s="42"/>
      <c r="B56" s="43">
        <v>13</v>
      </c>
      <c r="C56" s="44">
        <v>3</v>
      </c>
      <c r="D56" s="44">
        <v>2026</v>
      </c>
      <c r="E56" s="45">
        <v>0</v>
      </c>
      <c r="F56" s="45">
        <v>0</v>
      </c>
      <c r="G56" s="45">
        <v>0</v>
      </c>
      <c r="H56" s="46">
        <f t="shared" si="2"/>
        <v>46094</v>
      </c>
      <c r="I56">
        <f t="shared" si="1"/>
        <v>11</v>
      </c>
    </row>
    <row r="57" spans="1:12" x14ac:dyDescent="0.25">
      <c r="A57" s="42"/>
      <c r="B57" s="43">
        <v>13</v>
      </c>
      <c r="C57" s="44">
        <v>3</v>
      </c>
      <c r="D57" s="44">
        <v>2026</v>
      </c>
      <c r="E57" s="45">
        <v>0</v>
      </c>
      <c r="F57" s="45">
        <v>0</v>
      </c>
      <c r="G57" s="45">
        <v>0</v>
      </c>
      <c r="H57" s="46">
        <f t="shared" si="2"/>
        <v>46094</v>
      </c>
      <c r="I57">
        <f t="shared" si="1"/>
        <v>11</v>
      </c>
    </row>
    <row r="58" spans="1:12" x14ac:dyDescent="0.25">
      <c r="A58" s="42"/>
      <c r="B58" s="43">
        <v>13</v>
      </c>
      <c r="C58" s="44">
        <v>3</v>
      </c>
      <c r="D58" s="44">
        <v>2026</v>
      </c>
      <c r="E58" s="45">
        <v>0</v>
      </c>
      <c r="F58" s="45">
        <v>0</v>
      </c>
      <c r="G58" s="45">
        <v>0</v>
      </c>
      <c r="H58" s="46">
        <f t="shared" si="2"/>
        <v>46094</v>
      </c>
      <c r="I58">
        <f t="shared" si="1"/>
        <v>11</v>
      </c>
    </row>
    <row r="59" spans="1:12" x14ac:dyDescent="0.25">
      <c r="A59" s="42"/>
      <c r="B59" s="43">
        <v>14</v>
      </c>
      <c r="C59" s="44">
        <v>3</v>
      </c>
      <c r="D59" s="44">
        <v>2026</v>
      </c>
      <c r="E59" s="45">
        <v>0</v>
      </c>
      <c r="F59" s="45">
        <v>0</v>
      </c>
      <c r="G59" s="45">
        <v>0</v>
      </c>
      <c r="H59" s="46">
        <f t="shared" si="2"/>
        <v>46095</v>
      </c>
      <c r="I59">
        <f t="shared" si="1"/>
        <v>11</v>
      </c>
    </row>
    <row r="60" spans="1:12" x14ac:dyDescent="0.25">
      <c r="A60" s="42"/>
      <c r="B60" s="43">
        <v>14</v>
      </c>
      <c r="C60" s="44">
        <v>3</v>
      </c>
      <c r="D60" s="44">
        <v>2026</v>
      </c>
      <c r="E60" s="45">
        <v>0</v>
      </c>
      <c r="F60" s="45">
        <v>0</v>
      </c>
      <c r="G60" s="45">
        <v>0</v>
      </c>
      <c r="H60" s="46">
        <f t="shared" si="2"/>
        <v>46095</v>
      </c>
      <c r="I60">
        <f t="shared" si="1"/>
        <v>11</v>
      </c>
    </row>
    <row r="61" spans="1:12" x14ac:dyDescent="0.25">
      <c r="A61" s="42"/>
      <c r="B61" s="43">
        <v>14</v>
      </c>
      <c r="C61" s="44">
        <v>3</v>
      </c>
      <c r="D61" s="44">
        <v>2026</v>
      </c>
      <c r="E61" s="45">
        <v>0</v>
      </c>
      <c r="F61" s="45">
        <v>0</v>
      </c>
      <c r="G61" s="45">
        <v>0</v>
      </c>
      <c r="H61" s="46">
        <f t="shared" si="2"/>
        <v>46095</v>
      </c>
      <c r="I61">
        <f t="shared" si="1"/>
        <v>11</v>
      </c>
    </row>
    <row r="62" spans="1:12" x14ac:dyDescent="0.25">
      <c r="A62" s="42"/>
      <c r="B62" s="43">
        <v>14</v>
      </c>
      <c r="C62" s="44">
        <v>3</v>
      </c>
      <c r="D62" s="44">
        <v>2026</v>
      </c>
      <c r="E62" s="45">
        <v>0</v>
      </c>
      <c r="F62" s="45">
        <v>0</v>
      </c>
      <c r="G62" s="45">
        <v>0</v>
      </c>
      <c r="H62" s="46">
        <f t="shared" si="2"/>
        <v>46095</v>
      </c>
      <c r="I62">
        <f t="shared" si="1"/>
        <v>11</v>
      </c>
      <c r="L62" s="47"/>
    </row>
    <row r="63" spans="1:12" x14ac:dyDescent="0.25">
      <c r="A63" s="42"/>
      <c r="B63" s="43">
        <v>15</v>
      </c>
      <c r="C63" s="44">
        <v>3</v>
      </c>
      <c r="D63" s="44">
        <v>2026</v>
      </c>
      <c r="E63" s="45">
        <v>0</v>
      </c>
      <c r="F63" s="45">
        <v>0</v>
      </c>
      <c r="G63" s="45">
        <v>0</v>
      </c>
      <c r="H63" s="46">
        <f t="shared" si="2"/>
        <v>46096</v>
      </c>
      <c r="I63">
        <f t="shared" si="1"/>
        <v>11</v>
      </c>
    </row>
    <row r="64" spans="1:12" x14ac:dyDescent="0.25">
      <c r="A64" s="42"/>
      <c r="B64" s="43">
        <v>15</v>
      </c>
      <c r="C64" s="44">
        <v>3</v>
      </c>
      <c r="D64" s="44">
        <v>2026</v>
      </c>
      <c r="E64" s="45">
        <v>0</v>
      </c>
      <c r="F64" s="45">
        <v>0</v>
      </c>
      <c r="G64" s="45">
        <v>0</v>
      </c>
      <c r="H64" s="46">
        <f t="shared" si="2"/>
        <v>46096</v>
      </c>
      <c r="I64">
        <f t="shared" si="1"/>
        <v>11</v>
      </c>
    </row>
    <row r="65" spans="1:9" x14ac:dyDescent="0.25">
      <c r="A65" s="42"/>
      <c r="B65" s="43">
        <v>15</v>
      </c>
      <c r="C65" s="44">
        <v>3</v>
      </c>
      <c r="D65" s="44">
        <v>2026</v>
      </c>
      <c r="E65" s="45">
        <v>0</v>
      </c>
      <c r="F65" s="45">
        <v>0</v>
      </c>
      <c r="G65" s="45">
        <v>0</v>
      </c>
      <c r="H65" s="46">
        <f t="shared" si="2"/>
        <v>46096</v>
      </c>
      <c r="I65">
        <f t="shared" si="1"/>
        <v>11</v>
      </c>
    </row>
    <row r="66" spans="1:9" x14ac:dyDescent="0.25">
      <c r="A66" s="42"/>
      <c r="B66" s="43">
        <v>15</v>
      </c>
      <c r="C66" s="44">
        <v>3</v>
      </c>
      <c r="D66" s="44">
        <v>2026</v>
      </c>
      <c r="E66" s="45">
        <v>0</v>
      </c>
      <c r="F66" s="45">
        <v>0</v>
      </c>
      <c r="G66" s="45">
        <v>0</v>
      </c>
      <c r="H66" s="46">
        <f t="shared" si="2"/>
        <v>46096</v>
      </c>
      <c r="I66">
        <f t="shared" si="1"/>
        <v>11</v>
      </c>
    </row>
    <row r="67" spans="1:9" x14ac:dyDescent="0.25">
      <c r="A67" s="42"/>
      <c r="B67" s="43">
        <v>16</v>
      </c>
      <c r="C67" s="44">
        <v>3</v>
      </c>
      <c r="D67" s="44">
        <v>2026</v>
      </c>
      <c r="E67" s="45">
        <v>0</v>
      </c>
      <c r="F67" s="45">
        <v>0</v>
      </c>
      <c r="G67" s="45">
        <v>0</v>
      </c>
      <c r="H67" s="46">
        <f t="shared" si="2"/>
        <v>46097</v>
      </c>
      <c r="I67">
        <f t="shared" si="1"/>
        <v>12</v>
      </c>
    </row>
    <row r="68" spans="1:9" x14ac:dyDescent="0.25">
      <c r="A68" s="42"/>
      <c r="B68" s="43">
        <v>16</v>
      </c>
      <c r="C68" s="44">
        <v>3</v>
      </c>
      <c r="D68" s="44">
        <v>2026</v>
      </c>
      <c r="E68" s="45">
        <v>0</v>
      </c>
      <c r="F68" s="45">
        <v>0</v>
      </c>
      <c r="G68" s="45">
        <v>0</v>
      </c>
      <c r="H68" s="46">
        <f t="shared" si="2"/>
        <v>46097</v>
      </c>
      <c r="I68">
        <f t="shared" si="1"/>
        <v>12</v>
      </c>
    </row>
    <row r="69" spans="1:9" x14ac:dyDescent="0.25">
      <c r="A69" s="42"/>
      <c r="B69" s="43">
        <v>16</v>
      </c>
      <c r="C69" s="44">
        <v>3</v>
      </c>
      <c r="D69" s="44">
        <v>2026</v>
      </c>
      <c r="E69" s="45">
        <v>0</v>
      </c>
      <c r="F69" s="45">
        <v>0</v>
      </c>
      <c r="G69" s="45">
        <v>0</v>
      </c>
      <c r="H69" s="46">
        <f t="shared" si="2"/>
        <v>46097</v>
      </c>
      <c r="I69">
        <f t="shared" si="1"/>
        <v>12</v>
      </c>
    </row>
    <row r="70" spans="1:9" x14ac:dyDescent="0.25">
      <c r="A70" s="42"/>
      <c r="B70" s="43">
        <v>16</v>
      </c>
      <c r="C70" s="44">
        <v>3</v>
      </c>
      <c r="D70" s="44">
        <v>2026</v>
      </c>
      <c r="E70" s="45">
        <v>0</v>
      </c>
      <c r="F70" s="45">
        <v>0</v>
      </c>
      <c r="G70" s="45">
        <v>0</v>
      </c>
      <c r="H70" s="46">
        <f t="shared" si="2"/>
        <v>46097</v>
      </c>
      <c r="I70">
        <f t="shared" si="1"/>
        <v>12</v>
      </c>
    </row>
    <row r="71" spans="1:9" x14ac:dyDescent="0.25">
      <c r="A71" s="42"/>
      <c r="B71" s="43">
        <v>17</v>
      </c>
      <c r="C71" s="44">
        <v>3</v>
      </c>
      <c r="D71" s="44">
        <v>2026</v>
      </c>
      <c r="E71" s="45">
        <v>0</v>
      </c>
      <c r="F71" s="45">
        <v>0</v>
      </c>
      <c r="G71" s="45">
        <v>0</v>
      </c>
      <c r="H71" s="46">
        <f t="shared" ref="H71:H102" si="3">DATE(D71,C71,B71)</f>
        <v>46098</v>
      </c>
      <c r="I71">
        <f t="shared" si="1"/>
        <v>12</v>
      </c>
    </row>
    <row r="72" spans="1:9" x14ac:dyDescent="0.25">
      <c r="A72" s="42"/>
      <c r="B72" s="43">
        <v>17</v>
      </c>
      <c r="C72" s="44">
        <v>3</v>
      </c>
      <c r="D72" s="44">
        <v>2026</v>
      </c>
      <c r="E72" s="45">
        <v>0</v>
      </c>
      <c r="F72" s="45">
        <v>0</v>
      </c>
      <c r="G72" s="45">
        <v>0</v>
      </c>
      <c r="H72" s="46">
        <f t="shared" si="3"/>
        <v>46098</v>
      </c>
      <c r="I72">
        <f t="shared" ref="I72:I130" si="4">WEEKNUM(H72,2)</f>
        <v>12</v>
      </c>
    </row>
    <row r="73" spans="1:9" x14ac:dyDescent="0.25">
      <c r="A73" s="42"/>
      <c r="B73" s="43">
        <v>17</v>
      </c>
      <c r="C73" s="44">
        <v>3</v>
      </c>
      <c r="D73" s="44">
        <v>2026</v>
      </c>
      <c r="E73" s="45">
        <v>0</v>
      </c>
      <c r="F73" s="45">
        <v>0</v>
      </c>
      <c r="G73" s="45">
        <v>0</v>
      </c>
      <c r="H73" s="46">
        <f t="shared" si="3"/>
        <v>46098</v>
      </c>
      <c r="I73">
        <f t="shared" si="4"/>
        <v>12</v>
      </c>
    </row>
    <row r="74" spans="1:9" x14ac:dyDescent="0.25">
      <c r="A74" s="42"/>
      <c r="B74" s="43">
        <v>17</v>
      </c>
      <c r="C74" s="44">
        <v>3</v>
      </c>
      <c r="D74" s="44">
        <v>2026</v>
      </c>
      <c r="E74" s="45">
        <v>0</v>
      </c>
      <c r="F74" s="45">
        <v>0</v>
      </c>
      <c r="G74" s="45">
        <v>0</v>
      </c>
      <c r="H74" s="46">
        <f t="shared" si="3"/>
        <v>46098</v>
      </c>
      <c r="I74">
        <f t="shared" si="4"/>
        <v>12</v>
      </c>
    </row>
    <row r="75" spans="1:9" x14ac:dyDescent="0.25">
      <c r="A75" s="42"/>
      <c r="B75" s="43">
        <v>18</v>
      </c>
      <c r="C75" s="44">
        <v>3</v>
      </c>
      <c r="D75" s="44">
        <v>2026</v>
      </c>
      <c r="E75" s="45">
        <v>0</v>
      </c>
      <c r="F75" s="45">
        <v>0</v>
      </c>
      <c r="G75" s="45">
        <v>0</v>
      </c>
      <c r="H75" s="46">
        <f t="shared" si="3"/>
        <v>46099</v>
      </c>
      <c r="I75">
        <f t="shared" si="4"/>
        <v>12</v>
      </c>
    </row>
    <row r="76" spans="1:9" x14ac:dyDescent="0.25">
      <c r="A76" s="42"/>
      <c r="B76" s="43">
        <v>18</v>
      </c>
      <c r="C76" s="44">
        <v>3</v>
      </c>
      <c r="D76" s="44">
        <v>2026</v>
      </c>
      <c r="E76" s="45">
        <v>0</v>
      </c>
      <c r="F76" s="45">
        <v>0</v>
      </c>
      <c r="G76" s="45">
        <v>0</v>
      </c>
      <c r="H76" s="46">
        <f t="shared" si="3"/>
        <v>46099</v>
      </c>
      <c r="I76">
        <f t="shared" si="4"/>
        <v>12</v>
      </c>
    </row>
    <row r="77" spans="1:9" x14ac:dyDescent="0.25">
      <c r="A77" s="42"/>
      <c r="B77" s="43">
        <v>18</v>
      </c>
      <c r="C77" s="44">
        <v>3</v>
      </c>
      <c r="D77" s="44">
        <v>2026</v>
      </c>
      <c r="E77" s="45">
        <v>0</v>
      </c>
      <c r="F77" s="45">
        <v>0</v>
      </c>
      <c r="G77" s="45">
        <v>0</v>
      </c>
      <c r="H77" s="46">
        <f t="shared" si="3"/>
        <v>46099</v>
      </c>
      <c r="I77">
        <f t="shared" si="4"/>
        <v>12</v>
      </c>
    </row>
    <row r="78" spans="1:9" x14ac:dyDescent="0.25">
      <c r="A78" s="42"/>
      <c r="B78" s="43">
        <v>18</v>
      </c>
      <c r="C78" s="44">
        <v>3</v>
      </c>
      <c r="D78" s="44">
        <v>2026</v>
      </c>
      <c r="E78" s="45">
        <v>0</v>
      </c>
      <c r="F78" s="45">
        <v>0</v>
      </c>
      <c r="G78" s="45">
        <v>0</v>
      </c>
      <c r="H78" s="46">
        <f t="shared" si="3"/>
        <v>46099</v>
      </c>
      <c r="I78">
        <f t="shared" si="4"/>
        <v>12</v>
      </c>
    </row>
    <row r="79" spans="1:9" x14ac:dyDescent="0.25">
      <c r="A79" s="42"/>
      <c r="B79" s="43">
        <v>19</v>
      </c>
      <c r="C79" s="44">
        <v>3</v>
      </c>
      <c r="D79" s="44">
        <v>2026</v>
      </c>
      <c r="E79" s="45">
        <v>0</v>
      </c>
      <c r="F79" s="45">
        <v>0</v>
      </c>
      <c r="G79" s="45">
        <v>0</v>
      </c>
      <c r="H79" s="46">
        <f t="shared" si="3"/>
        <v>46100</v>
      </c>
      <c r="I79">
        <f t="shared" si="4"/>
        <v>12</v>
      </c>
    </row>
    <row r="80" spans="1:9" x14ac:dyDescent="0.25">
      <c r="A80" s="42"/>
      <c r="B80" s="43">
        <v>19</v>
      </c>
      <c r="C80" s="44">
        <v>3</v>
      </c>
      <c r="D80" s="44">
        <v>2026</v>
      </c>
      <c r="E80" s="45">
        <v>0</v>
      </c>
      <c r="F80" s="45">
        <v>0</v>
      </c>
      <c r="G80" s="45">
        <v>0</v>
      </c>
      <c r="H80" s="46">
        <f t="shared" si="3"/>
        <v>46100</v>
      </c>
      <c r="I80">
        <f t="shared" si="4"/>
        <v>12</v>
      </c>
    </row>
    <row r="81" spans="1:9" x14ac:dyDescent="0.25">
      <c r="A81" s="42"/>
      <c r="B81" s="43">
        <v>19</v>
      </c>
      <c r="C81" s="44">
        <v>3</v>
      </c>
      <c r="D81" s="44">
        <v>2026</v>
      </c>
      <c r="E81" s="45">
        <v>0</v>
      </c>
      <c r="F81" s="45">
        <v>0</v>
      </c>
      <c r="G81" s="45">
        <v>0</v>
      </c>
      <c r="H81" s="46">
        <f t="shared" si="3"/>
        <v>46100</v>
      </c>
      <c r="I81">
        <f t="shared" si="4"/>
        <v>12</v>
      </c>
    </row>
    <row r="82" spans="1:9" x14ac:dyDescent="0.25">
      <c r="A82" s="42"/>
      <c r="B82" s="43">
        <v>19</v>
      </c>
      <c r="C82" s="44">
        <v>3</v>
      </c>
      <c r="D82" s="44">
        <v>2026</v>
      </c>
      <c r="E82" s="45">
        <v>0</v>
      </c>
      <c r="F82" s="45">
        <v>0</v>
      </c>
      <c r="G82" s="45">
        <v>0</v>
      </c>
      <c r="H82" s="46">
        <f t="shared" si="3"/>
        <v>46100</v>
      </c>
      <c r="I82">
        <f t="shared" si="4"/>
        <v>12</v>
      </c>
    </row>
    <row r="83" spans="1:9" x14ac:dyDescent="0.25">
      <c r="A83" s="42"/>
      <c r="B83" s="43">
        <v>20</v>
      </c>
      <c r="C83" s="44">
        <v>3</v>
      </c>
      <c r="D83" s="44">
        <v>2026</v>
      </c>
      <c r="E83" s="45">
        <v>0</v>
      </c>
      <c r="F83" s="45">
        <v>0</v>
      </c>
      <c r="G83" s="45">
        <v>0</v>
      </c>
      <c r="H83" s="46">
        <f t="shared" si="3"/>
        <v>46101</v>
      </c>
      <c r="I83">
        <f t="shared" si="4"/>
        <v>12</v>
      </c>
    </row>
    <row r="84" spans="1:9" x14ac:dyDescent="0.25">
      <c r="A84" s="42"/>
      <c r="B84" s="43">
        <v>20</v>
      </c>
      <c r="C84" s="44">
        <v>3</v>
      </c>
      <c r="D84" s="44">
        <v>2026</v>
      </c>
      <c r="E84" s="45">
        <v>0</v>
      </c>
      <c r="F84" s="45">
        <v>0</v>
      </c>
      <c r="G84" s="45">
        <v>0</v>
      </c>
      <c r="H84" s="46">
        <f t="shared" si="3"/>
        <v>46101</v>
      </c>
      <c r="I84">
        <f t="shared" si="4"/>
        <v>12</v>
      </c>
    </row>
    <row r="85" spans="1:9" x14ac:dyDescent="0.25">
      <c r="A85" s="42"/>
      <c r="B85" s="43">
        <v>20</v>
      </c>
      <c r="C85" s="44">
        <v>3</v>
      </c>
      <c r="D85" s="44">
        <v>2026</v>
      </c>
      <c r="E85" s="45">
        <v>0</v>
      </c>
      <c r="F85" s="45">
        <v>0</v>
      </c>
      <c r="G85" s="45">
        <v>0</v>
      </c>
      <c r="H85" s="46">
        <f t="shared" si="3"/>
        <v>46101</v>
      </c>
      <c r="I85">
        <f t="shared" si="4"/>
        <v>12</v>
      </c>
    </row>
    <row r="86" spans="1:9" x14ac:dyDescent="0.25">
      <c r="A86" s="42"/>
      <c r="B86" s="43">
        <v>20</v>
      </c>
      <c r="C86" s="44">
        <v>3</v>
      </c>
      <c r="D86" s="44">
        <v>2026</v>
      </c>
      <c r="E86" s="45">
        <v>0</v>
      </c>
      <c r="F86" s="45">
        <v>0</v>
      </c>
      <c r="G86" s="45">
        <v>0</v>
      </c>
      <c r="H86" s="46">
        <f t="shared" si="3"/>
        <v>46101</v>
      </c>
      <c r="I86">
        <f t="shared" si="4"/>
        <v>12</v>
      </c>
    </row>
    <row r="87" spans="1:9" x14ac:dyDescent="0.25">
      <c r="A87" s="42"/>
      <c r="B87" s="43">
        <v>21</v>
      </c>
      <c r="C87" s="44">
        <v>3</v>
      </c>
      <c r="D87" s="44">
        <v>2026</v>
      </c>
      <c r="E87" s="45">
        <v>0</v>
      </c>
      <c r="F87" s="45">
        <v>0</v>
      </c>
      <c r="G87" s="45">
        <v>0</v>
      </c>
      <c r="H87" s="46">
        <f t="shared" si="3"/>
        <v>46102</v>
      </c>
      <c r="I87">
        <f t="shared" si="4"/>
        <v>12</v>
      </c>
    </row>
    <row r="88" spans="1:9" x14ac:dyDescent="0.25">
      <c r="A88" s="42"/>
      <c r="B88" s="43">
        <v>21</v>
      </c>
      <c r="C88" s="44">
        <v>3</v>
      </c>
      <c r="D88" s="44">
        <v>2026</v>
      </c>
      <c r="E88" s="45">
        <v>0</v>
      </c>
      <c r="F88" s="45">
        <v>0</v>
      </c>
      <c r="G88" s="45">
        <v>0</v>
      </c>
      <c r="H88" s="46">
        <f t="shared" si="3"/>
        <v>46102</v>
      </c>
      <c r="I88">
        <f t="shared" si="4"/>
        <v>12</v>
      </c>
    </row>
    <row r="89" spans="1:9" x14ac:dyDescent="0.25">
      <c r="A89" s="42"/>
      <c r="B89" s="43">
        <v>21</v>
      </c>
      <c r="C89" s="44">
        <v>3</v>
      </c>
      <c r="D89" s="44">
        <v>2026</v>
      </c>
      <c r="E89" s="45">
        <v>0</v>
      </c>
      <c r="F89" s="45">
        <v>0</v>
      </c>
      <c r="G89" s="45">
        <v>0</v>
      </c>
      <c r="H89" s="46">
        <f t="shared" si="3"/>
        <v>46102</v>
      </c>
      <c r="I89">
        <f t="shared" si="4"/>
        <v>12</v>
      </c>
    </row>
    <row r="90" spans="1:9" x14ac:dyDescent="0.25">
      <c r="A90" s="42"/>
      <c r="B90" s="43">
        <v>21</v>
      </c>
      <c r="C90" s="44">
        <v>3</v>
      </c>
      <c r="D90" s="44">
        <v>2026</v>
      </c>
      <c r="E90" s="45">
        <v>0</v>
      </c>
      <c r="F90" s="45">
        <v>0</v>
      </c>
      <c r="G90" s="45">
        <v>0</v>
      </c>
      <c r="H90" s="46">
        <f t="shared" si="3"/>
        <v>46102</v>
      </c>
      <c r="I90">
        <f t="shared" si="4"/>
        <v>12</v>
      </c>
    </row>
    <row r="91" spans="1:9" x14ac:dyDescent="0.25">
      <c r="A91" s="42"/>
      <c r="B91" s="43">
        <v>22</v>
      </c>
      <c r="C91" s="44">
        <v>3</v>
      </c>
      <c r="D91" s="44">
        <v>2026</v>
      </c>
      <c r="E91" s="45">
        <v>0</v>
      </c>
      <c r="F91" s="45">
        <v>0</v>
      </c>
      <c r="G91" s="45">
        <v>0</v>
      </c>
      <c r="H91" s="46">
        <f t="shared" si="3"/>
        <v>46103</v>
      </c>
      <c r="I91">
        <f t="shared" si="4"/>
        <v>12</v>
      </c>
    </row>
    <row r="92" spans="1:9" x14ac:dyDescent="0.25">
      <c r="A92" s="42"/>
      <c r="B92" s="43">
        <v>22</v>
      </c>
      <c r="C92" s="44">
        <v>3</v>
      </c>
      <c r="D92" s="44">
        <v>2026</v>
      </c>
      <c r="E92" s="45">
        <v>0</v>
      </c>
      <c r="F92" s="45">
        <v>0</v>
      </c>
      <c r="G92" s="45">
        <v>0</v>
      </c>
      <c r="H92" s="46">
        <f t="shared" si="3"/>
        <v>46103</v>
      </c>
      <c r="I92">
        <f t="shared" si="4"/>
        <v>12</v>
      </c>
    </row>
    <row r="93" spans="1:9" x14ac:dyDescent="0.25">
      <c r="A93" s="42"/>
      <c r="B93" s="43">
        <v>22</v>
      </c>
      <c r="C93" s="44">
        <v>3</v>
      </c>
      <c r="D93" s="44">
        <v>2026</v>
      </c>
      <c r="E93" s="45">
        <v>0</v>
      </c>
      <c r="F93" s="45">
        <v>0</v>
      </c>
      <c r="G93" s="45">
        <v>0</v>
      </c>
      <c r="H93" s="46">
        <f t="shared" si="3"/>
        <v>46103</v>
      </c>
      <c r="I93">
        <f t="shared" si="4"/>
        <v>12</v>
      </c>
    </row>
    <row r="94" spans="1:9" x14ac:dyDescent="0.25">
      <c r="A94" s="42"/>
      <c r="B94" s="43">
        <v>22</v>
      </c>
      <c r="C94" s="44">
        <v>3</v>
      </c>
      <c r="D94" s="44">
        <v>2026</v>
      </c>
      <c r="E94" s="45">
        <v>0</v>
      </c>
      <c r="F94" s="45">
        <v>0</v>
      </c>
      <c r="G94" s="45">
        <v>0</v>
      </c>
      <c r="H94" s="46">
        <f t="shared" si="3"/>
        <v>46103</v>
      </c>
      <c r="I94">
        <f t="shared" si="4"/>
        <v>12</v>
      </c>
    </row>
    <row r="95" spans="1:9" x14ac:dyDescent="0.25">
      <c r="A95" s="42"/>
      <c r="B95" s="43">
        <v>23</v>
      </c>
      <c r="C95" s="44">
        <v>3</v>
      </c>
      <c r="D95" s="44">
        <v>2026</v>
      </c>
      <c r="E95" s="45">
        <v>0</v>
      </c>
      <c r="F95" s="45">
        <v>0</v>
      </c>
      <c r="G95" s="45">
        <v>0</v>
      </c>
      <c r="H95" s="46">
        <f t="shared" si="3"/>
        <v>46104</v>
      </c>
      <c r="I95">
        <f t="shared" si="4"/>
        <v>13</v>
      </c>
    </row>
    <row r="96" spans="1:9" x14ac:dyDescent="0.25">
      <c r="A96" s="42"/>
      <c r="B96" s="43">
        <v>23</v>
      </c>
      <c r="C96" s="44">
        <v>3</v>
      </c>
      <c r="D96" s="44">
        <v>2026</v>
      </c>
      <c r="E96" s="45">
        <v>0</v>
      </c>
      <c r="F96" s="45">
        <v>0</v>
      </c>
      <c r="G96" s="45">
        <v>0</v>
      </c>
      <c r="H96" s="46">
        <f t="shared" si="3"/>
        <v>46104</v>
      </c>
      <c r="I96">
        <f t="shared" si="4"/>
        <v>13</v>
      </c>
    </row>
    <row r="97" spans="1:9" x14ac:dyDescent="0.25">
      <c r="A97" s="42"/>
      <c r="B97" s="43">
        <v>23</v>
      </c>
      <c r="C97" s="44">
        <v>3</v>
      </c>
      <c r="D97" s="44">
        <v>2026</v>
      </c>
      <c r="E97" s="45">
        <v>0</v>
      </c>
      <c r="F97" s="45">
        <v>0</v>
      </c>
      <c r="G97" s="45">
        <v>0</v>
      </c>
      <c r="H97" s="46">
        <f t="shared" si="3"/>
        <v>46104</v>
      </c>
      <c r="I97">
        <f t="shared" si="4"/>
        <v>13</v>
      </c>
    </row>
    <row r="98" spans="1:9" x14ac:dyDescent="0.25">
      <c r="A98" s="42"/>
      <c r="B98" s="43">
        <v>23</v>
      </c>
      <c r="C98" s="44">
        <v>3</v>
      </c>
      <c r="D98" s="44">
        <v>2026</v>
      </c>
      <c r="E98" s="45">
        <v>0</v>
      </c>
      <c r="F98" s="45">
        <v>0</v>
      </c>
      <c r="G98" s="45">
        <v>0</v>
      </c>
      <c r="H98" s="46">
        <f t="shared" si="3"/>
        <v>46104</v>
      </c>
      <c r="I98">
        <f t="shared" si="4"/>
        <v>13</v>
      </c>
    </row>
    <row r="99" spans="1:9" x14ac:dyDescent="0.25">
      <c r="A99" s="42"/>
      <c r="B99" s="43">
        <v>24</v>
      </c>
      <c r="C99" s="44">
        <v>3</v>
      </c>
      <c r="D99" s="44">
        <v>2026</v>
      </c>
      <c r="E99" s="45">
        <v>0</v>
      </c>
      <c r="F99" s="45">
        <v>0</v>
      </c>
      <c r="G99" s="45">
        <v>0</v>
      </c>
      <c r="H99" s="46">
        <f t="shared" si="3"/>
        <v>46105</v>
      </c>
      <c r="I99">
        <f t="shared" si="4"/>
        <v>13</v>
      </c>
    </row>
    <row r="100" spans="1:9" x14ac:dyDescent="0.25">
      <c r="A100" s="42"/>
      <c r="B100" s="43">
        <v>24</v>
      </c>
      <c r="C100" s="44">
        <v>3</v>
      </c>
      <c r="D100" s="44">
        <v>2026</v>
      </c>
      <c r="E100" s="45">
        <v>0</v>
      </c>
      <c r="F100" s="45">
        <v>0</v>
      </c>
      <c r="G100" s="45">
        <v>0</v>
      </c>
      <c r="H100" s="46">
        <f t="shared" si="3"/>
        <v>46105</v>
      </c>
      <c r="I100">
        <f t="shared" si="4"/>
        <v>13</v>
      </c>
    </row>
    <row r="101" spans="1:9" x14ac:dyDescent="0.25">
      <c r="A101" s="42"/>
      <c r="B101" s="43">
        <v>24</v>
      </c>
      <c r="C101" s="44">
        <v>3</v>
      </c>
      <c r="D101" s="44">
        <v>2026</v>
      </c>
      <c r="E101" s="45">
        <v>0</v>
      </c>
      <c r="F101" s="45">
        <v>0</v>
      </c>
      <c r="G101" s="45">
        <v>0</v>
      </c>
      <c r="H101" s="46">
        <f t="shared" si="3"/>
        <v>46105</v>
      </c>
      <c r="I101">
        <f t="shared" si="4"/>
        <v>13</v>
      </c>
    </row>
    <row r="102" spans="1:9" x14ac:dyDescent="0.25">
      <c r="A102" s="42"/>
      <c r="B102" s="43">
        <v>24</v>
      </c>
      <c r="C102" s="44">
        <v>3</v>
      </c>
      <c r="D102" s="44">
        <v>2026</v>
      </c>
      <c r="E102" s="45">
        <v>0</v>
      </c>
      <c r="F102" s="45">
        <v>0</v>
      </c>
      <c r="G102" s="45">
        <v>0</v>
      </c>
      <c r="H102" s="46">
        <f t="shared" si="3"/>
        <v>46105</v>
      </c>
      <c r="I102">
        <f t="shared" si="4"/>
        <v>13</v>
      </c>
    </row>
    <row r="103" spans="1:9" x14ac:dyDescent="0.25">
      <c r="A103" s="42"/>
      <c r="B103" s="43">
        <v>25</v>
      </c>
      <c r="C103" s="44">
        <v>3</v>
      </c>
      <c r="D103" s="44">
        <v>2026</v>
      </c>
      <c r="E103" s="45">
        <v>0</v>
      </c>
      <c r="F103" s="45">
        <v>0</v>
      </c>
      <c r="G103" s="45">
        <v>0</v>
      </c>
      <c r="H103" s="46">
        <f t="shared" ref="H103:H130" si="5">DATE(D103,C103,B103)</f>
        <v>46106</v>
      </c>
      <c r="I103">
        <f t="shared" si="4"/>
        <v>13</v>
      </c>
    </row>
    <row r="104" spans="1:9" x14ac:dyDescent="0.25">
      <c r="A104" s="42"/>
      <c r="B104" s="43">
        <v>25</v>
      </c>
      <c r="C104" s="44">
        <v>3</v>
      </c>
      <c r="D104" s="44">
        <v>2026</v>
      </c>
      <c r="E104" s="45">
        <v>0</v>
      </c>
      <c r="F104" s="45">
        <v>0</v>
      </c>
      <c r="G104" s="45">
        <v>0</v>
      </c>
      <c r="H104" s="46">
        <f t="shared" si="5"/>
        <v>46106</v>
      </c>
      <c r="I104">
        <f t="shared" si="4"/>
        <v>13</v>
      </c>
    </row>
    <row r="105" spans="1:9" x14ac:dyDescent="0.25">
      <c r="A105" s="42"/>
      <c r="B105" s="43">
        <v>25</v>
      </c>
      <c r="C105" s="44">
        <v>3</v>
      </c>
      <c r="D105" s="44">
        <v>2026</v>
      </c>
      <c r="E105" s="45">
        <v>0</v>
      </c>
      <c r="F105" s="45">
        <v>0</v>
      </c>
      <c r="G105" s="45">
        <v>0</v>
      </c>
      <c r="H105" s="46">
        <f t="shared" si="5"/>
        <v>46106</v>
      </c>
      <c r="I105">
        <f t="shared" si="4"/>
        <v>13</v>
      </c>
    </row>
    <row r="106" spans="1:9" x14ac:dyDescent="0.25">
      <c r="A106" s="42"/>
      <c r="B106" s="43">
        <v>25</v>
      </c>
      <c r="C106" s="44">
        <v>3</v>
      </c>
      <c r="D106" s="44">
        <v>2026</v>
      </c>
      <c r="E106" s="45">
        <v>0</v>
      </c>
      <c r="F106" s="45">
        <v>0</v>
      </c>
      <c r="G106" s="45">
        <v>0</v>
      </c>
      <c r="H106" s="46">
        <f t="shared" si="5"/>
        <v>46106</v>
      </c>
      <c r="I106">
        <f t="shared" si="4"/>
        <v>13</v>
      </c>
    </row>
    <row r="107" spans="1:9" x14ac:dyDescent="0.25">
      <c r="A107" s="42"/>
      <c r="B107" s="43">
        <v>26</v>
      </c>
      <c r="C107" s="44">
        <v>3</v>
      </c>
      <c r="D107" s="44">
        <v>2026</v>
      </c>
      <c r="E107" s="45">
        <v>0</v>
      </c>
      <c r="F107" s="45">
        <v>0</v>
      </c>
      <c r="G107" s="45">
        <v>0</v>
      </c>
      <c r="H107" s="46">
        <f t="shared" si="5"/>
        <v>46107</v>
      </c>
      <c r="I107">
        <f t="shared" si="4"/>
        <v>13</v>
      </c>
    </row>
    <row r="108" spans="1:9" x14ac:dyDescent="0.25">
      <c r="A108" s="42"/>
      <c r="B108" s="43">
        <v>26</v>
      </c>
      <c r="C108" s="44">
        <v>3</v>
      </c>
      <c r="D108" s="44">
        <v>2026</v>
      </c>
      <c r="E108" s="45">
        <v>0</v>
      </c>
      <c r="F108" s="45">
        <v>0</v>
      </c>
      <c r="G108" s="45">
        <v>0</v>
      </c>
      <c r="H108" s="46">
        <f t="shared" si="5"/>
        <v>46107</v>
      </c>
      <c r="I108">
        <f t="shared" si="4"/>
        <v>13</v>
      </c>
    </row>
    <row r="109" spans="1:9" x14ac:dyDescent="0.25">
      <c r="A109" s="42"/>
      <c r="B109" s="43">
        <v>26</v>
      </c>
      <c r="C109" s="44">
        <v>3</v>
      </c>
      <c r="D109" s="44">
        <v>2026</v>
      </c>
      <c r="E109" s="45">
        <v>0</v>
      </c>
      <c r="F109" s="45">
        <v>0</v>
      </c>
      <c r="G109" s="45">
        <v>0</v>
      </c>
      <c r="H109" s="46">
        <f t="shared" si="5"/>
        <v>46107</v>
      </c>
      <c r="I109">
        <f t="shared" si="4"/>
        <v>13</v>
      </c>
    </row>
    <row r="110" spans="1:9" x14ac:dyDescent="0.25">
      <c r="A110" s="42"/>
      <c r="B110" s="43">
        <v>26</v>
      </c>
      <c r="C110" s="44">
        <v>3</v>
      </c>
      <c r="D110" s="44">
        <v>2026</v>
      </c>
      <c r="E110" s="45">
        <v>0</v>
      </c>
      <c r="F110" s="45">
        <v>0</v>
      </c>
      <c r="G110" s="45">
        <v>0</v>
      </c>
      <c r="H110" s="46">
        <f t="shared" si="5"/>
        <v>46107</v>
      </c>
      <c r="I110">
        <f t="shared" si="4"/>
        <v>13</v>
      </c>
    </row>
    <row r="111" spans="1:9" x14ac:dyDescent="0.25">
      <c r="A111" s="42"/>
      <c r="B111" s="43">
        <v>27</v>
      </c>
      <c r="C111" s="44">
        <v>3</v>
      </c>
      <c r="D111" s="44">
        <v>2026</v>
      </c>
      <c r="E111" s="45">
        <v>0</v>
      </c>
      <c r="F111" s="45">
        <v>0</v>
      </c>
      <c r="G111" s="45">
        <v>0</v>
      </c>
      <c r="H111" s="46">
        <f t="shared" si="5"/>
        <v>46108</v>
      </c>
      <c r="I111">
        <f t="shared" si="4"/>
        <v>13</v>
      </c>
    </row>
    <row r="112" spans="1:9" x14ac:dyDescent="0.25">
      <c r="A112" s="42"/>
      <c r="B112" s="43">
        <v>27</v>
      </c>
      <c r="C112" s="44">
        <v>3</v>
      </c>
      <c r="D112" s="44">
        <v>2026</v>
      </c>
      <c r="E112" s="45">
        <v>0</v>
      </c>
      <c r="F112" s="45">
        <v>0</v>
      </c>
      <c r="G112" s="45">
        <v>0</v>
      </c>
      <c r="H112" s="46">
        <f t="shared" si="5"/>
        <v>46108</v>
      </c>
      <c r="I112">
        <f t="shared" si="4"/>
        <v>13</v>
      </c>
    </row>
    <row r="113" spans="1:9" x14ac:dyDescent="0.25">
      <c r="A113" s="42"/>
      <c r="B113" s="43">
        <v>27</v>
      </c>
      <c r="C113" s="44">
        <v>3</v>
      </c>
      <c r="D113" s="44">
        <v>2026</v>
      </c>
      <c r="E113" s="45">
        <v>0</v>
      </c>
      <c r="F113" s="45">
        <v>0</v>
      </c>
      <c r="G113" s="45">
        <v>0</v>
      </c>
      <c r="H113" s="46">
        <f t="shared" si="5"/>
        <v>46108</v>
      </c>
      <c r="I113">
        <f t="shared" si="4"/>
        <v>13</v>
      </c>
    </row>
    <row r="114" spans="1:9" x14ac:dyDescent="0.25">
      <c r="A114" s="42"/>
      <c r="B114" s="43">
        <v>27</v>
      </c>
      <c r="C114" s="44">
        <v>3</v>
      </c>
      <c r="D114" s="44">
        <v>2026</v>
      </c>
      <c r="E114" s="45">
        <v>0</v>
      </c>
      <c r="F114" s="45">
        <v>0</v>
      </c>
      <c r="G114" s="45">
        <v>0</v>
      </c>
      <c r="H114" s="46">
        <f t="shared" si="5"/>
        <v>46108</v>
      </c>
      <c r="I114">
        <f t="shared" si="4"/>
        <v>13</v>
      </c>
    </row>
    <row r="115" spans="1:9" x14ac:dyDescent="0.25">
      <c r="A115" s="42"/>
      <c r="B115" s="43">
        <v>28</v>
      </c>
      <c r="C115" s="44">
        <v>3</v>
      </c>
      <c r="D115" s="44">
        <v>2026</v>
      </c>
      <c r="E115" s="45">
        <v>0</v>
      </c>
      <c r="F115" s="45">
        <v>0</v>
      </c>
      <c r="G115" s="45">
        <v>0</v>
      </c>
      <c r="H115" s="46">
        <f t="shared" si="5"/>
        <v>46109</v>
      </c>
      <c r="I115">
        <f t="shared" si="4"/>
        <v>13</v>
      </c>
    </row>
    <row r="116" spans="1:9" x14ac:dyDescent="0.25">
      <c r="A116" s="42"/>
      <c r="B116" s="43">
        <v>28</v>
      </c>
      <c r="C116" s="44">
        <v>3</v>
      </c>
      <c r="D116" s="44">
        <v>2026</v>
      </c>
      <c r="E116" s="45">
        <v>0</v>
      </c>
      <c r="F116" s="45">
        <v>0</v>
      </c>
      <c r="G116" s="45">
        <v>0</v>
      </c>
      <c r="H116" s="46">
        <f t="shared" si="5"/>
        <v>46109</v>
      </c>
      <c r="I116">
        <f t="shared" si="4"/>
        <v>13</v>
      </c>
    </row>
    <row r="117" spans="1:9" x14ac:dyDescent="0.25">
      <c r="A117" s="42"/>
      <c r="B117" s="43">
        <v>28</v>
      </c>
      <c r="C117" s="44">
        <v>3</v>
      </c>
      <c r="D117" s="44">
        <v>2026</v>
      </c>
      <c r="E117" s="45">
        <v>0</v>
      </c>
      <c r="F117" s="45">
        <v>0</v>
      </c>
      <c r="G117" s="45">
        <v>0</v>
      </c>
      <c r="H117" s="46">
        <f t="shared" si="5"/>
        <v>46109</v>
      </c>
      <c r="I117">
        <f t="shared" si="4"/>
        <v>13</v>
      </c>
    </row>
    <row r="118" spans="1:9" x14ac:dyDescent="0.25">
      <c r="A118" s="42"/>
      <c r="B118" s="43">
        <v>28</v>
      </c>
      <c r="C118" s="44">
        <v>3</v>
      </c>
      <c r="D118" s="44">
        <v>2026</v>
      </c>
      <c r="E118" s="45">
        <v>0</v>
      </c>
      <c r="F118" s="45">
        <v>0</v>
      </c>
      <c r="G118" s="45">
        <v>0</v>
      </c>
      <c r="H118" s="46">
        <f t="shared" si="5"/>
        <v>46109</v>
      </c>
      <c r="I118">
        <f t="shared" si="4"/>
        <v>13</v>
      </c>
    </row>
    <row r="119" spans="1:9" x14ac:dyDescent="0.25">
      <c r="A119" s="42"/>
      <c r="B119" s="43">
        <v>29</v>
      </c>
      <c r="C119" s="44">
        <v>3</v>
      </c>
      <c r="D119" s="44">
        <v>2026</v>
      </c>
      <c r="E119" s="45">
        <v>0</v>
      </c>
      <c r="F119" s="45">
        <v>0</v>
      </c>
      <c r="G119" s="45">
        <v>0</v>
      </c>
      <c r="H119" s="46">
        <f t="shared" si="5"/>
        <v>46110</v>
      </c>
      <c r="I119">
        <f t="shared" si="4"/>
        <v>13</v>
      </c>
    </row>
    <row r="120" spans="1:9" x14ac:dyDescent="0.25">
      <c r="A120" s="42"/>
      <c r="B120" s="43">
        <v>29</v>
      </c>
      <c r="C120" s="44">
        <v>3</v>
      </c>
      <c r="D120" s="44">
        <v>2026</v>
      </c>
      <c r="E120" s="45">
        <v>0</v>
      </c>
      <c r="F120" s="45">
        <v>0</v>
      </c>
      <c r="G120" s="45">
        <v>0</v>
      </c>
      <c r="H120" s="46">
        <f t="shared" si="5"/>
        <v>46110</v>
      </c>
      <c r="I120">
        <f t="shared" si="4"/>
        <v>13</v>
      </c>
    </row>
    <row r="121" spans="1:9" x14ac:dyDescent="0.25">
      <c r="A121" s="42"/>
      <c r="B121" s="43">
        <v>29</v>
      </c>
      <c r="C121" s="44">
        <v>3</v>
      </c>
      <c r="D121" s="44">
        <v>2026</v>
      </c>
      <c r="E121" s="45">
        <v>0</v>
      </c>
      <c r="F121" s="45">
        <v>0</v>
      </c>
      <c r="G121" s="45">
        <v>0</v>
      </c>
      <c r="H121" s="46">
        <f t="shared" si="5"/>
        <v>46110</v>
      </c>
      <c r="I121">
        <f t="shared" si="4"/>
        <v>13</v>
      </c>
    </row>
    <row r="122" spans="1:9" x14ac:dyDescent="0.25">
      <c r="A122" s="42"/>
      <c r="B122" s="43">
        <v>29</v>
      </c>
      <c r="C122" s="44">
        <v>3</v>
      </c>
      <c r="D122" s="44">
        <v>2026</v>
      </c>
      <c r="E122" s="45">
        <v>0</v>
      </c>
      <c r="F122" s="45">
        <v>0</v>
      </c>
      <c r="G122" s="45">
        <v>0</v>
      </c>
      <c r="H122" s="46">
        <f t="shared" si="5"/>
        <v>46110</v>
      </c>
      <c r="I122">
        <f t="shared" si="4"/>
        <v>13</v>
      </c>
    </row>
    <row r="123" spans="1:9" x14ac:dyDescent="0.25">
      <c r="A123" s="42"/>
      <c r="B123" s="43">
        <v>30</v>
      </c>
      <c r="C123" s="44">
        <v>3</v>
      </c>
      <c r="D123" s="44">
        <v>2026</v>
      </c>
      <c r="E123" s="45">
        <v>0</v>
      </c>
      <c r="F123" s="45">
        <v>0</v>
      </c>
      <c r="G123" s="45">
        <v>0</v>
      </c>
      <c r="H123" s="46">
        <f t="shared" si="5"/>
        <v>46111</v>
      </c>
      <c r="I123">
        <f t="shared" si="4"/>
        <v>14</v>
      </c>
    </row>
    <row r="124" spans="1:9" x14ac:dyDescent="0.25">
      <c r="A124" s="42"/>
      <c r="B124" s="43">
        <v>30</v>
      </c>
      <c r="C124" s="44">
        <v>3</v>
      </c>
      <c r="D124" s="44">
        <v>2026</v>
      </c>
      <c r="E124" s="45">
        <v>0</v>
      </c>
      <c r="F124" s="45">
        <v>0</v>
      </c>
      <c r="G124" s="45">
        <v>0</v>
      </c>
      <c r="H124" s="46">
        <f t="shared" si="5"/>
        <v>46111</v>
      </c>
      <c r="I124">
        <f t="shared" si="4"/>
        <v>14</v>
      </c>
    </row>
    <row r="125" spans="1:9" x14ac:dyDescent="0.25">
      <c r="A125" s="42"/>
      <c r="B125" s="43">
        <v>30</v>
      </c>
      <c r="C125" s="44">
        <v>3</v>
      </c>
      <c r="D125" s="44">
        <v>2026</v>
      </c>
      <c r="E125" s="45">
        <v>0</v>
      </c>
      <c r="F125" s="45">
        <v>0</v>
      </c>
      <c r="G125" s="45">
        <v>0</v>
      </c>
      <c r="H125" s="46">
        <f t="shared" si="5"/>
        <v>46111</v>
      </c>
      <c r="I125">
        <f t="shared" si="4"/>
        <v>14</v>
      </c>
    </row>
    <row r="126" spans="1:9" x14ac:dyDescent="0.25">
      <c r="A126" s="42"/>
      <c r="B126" s="43">
        <v>30</v>
      </c>
      <c r="C126" s="44">
        <v>3</v>
      </c>
      <c r="D126" s="44">
        <v>2026</v>
      </c>
      <c r="E126" s="45">
        <v>0</v>
      </c>
      <c r="F126" s="45">
        <v>0</v>
      </c>
      <c r="G126" s="45">
        <v>0</v>
      </c>
      <c r="H126" s="46">
        <f t="shared" si="5"/>
        <v>46111</v>
      </c>
      <c r="I126">
        <f t="shared" si="4"/>
        <v>14</v>
      </c>
    </row>
    <row r="127" spans="1:9" x14ac:dyDescent="0.25">
      <c r="A127" s="42"/>
      <c r="B127" s="43">
        <v>31</v>
      </c>
      <c r="C127" s="44">
        <v>3</v>
      </c>
      <c r="D127" s="44">
        <v>2026</v>
      </c>
      <c r="E127" s="45">
        <v>0</v>
      </c>
      <c r="F127" s="45">
        <v>0</v>
      </c>
      <c r="G127" s="45">
        <v>0</v>
      </c>
      <c r="H127" s="46">
        <f t="shared" si="5"/>
        <v>46112</v>
      </c>
      <c r="I127">
        <f t="shared" si="4"/>
        <v>14</v>
      </c>
    </row>
    <row r="128" spans="1:9" x14ac:dyDescent="0.25">
      <c r="A128" s="42"/>
      <c r="B128" s="43">
        <v>31</v>
      </c>
      <c r="C128" s="44">
        <v>3</v>
      </c>
      <c r="D128" s="44">
        <v>2026</v>
      </c>
      <c r="E128" s="45">
        <v>0</v>
      </c>
      <c r="F128" s="45">
        <v>0</v>
      </c>
      <c r="G128" s="45">
        <v>0</v>
      </c>
      <c r="H128" s="46">
        <f t="shared" si="5"/>
        <v>46112</v>
      </c>
      <c r="I128">
        <f t="shared" si="4"/>
        <v>14</v>
      </c>
    </row>
    <row r="129" spans="1:9" x14ac:dyDescent="0.25">
      <c r="A129" s="42"/>
      <c r="B129" s="43">
        <v>31</v>
      </c>
      <c r="C129" s="44">
        <v>3</v>
      </c>
      <c r="D129" s="44">
        <v>2026</v>
      </c>
      <c r="E129" s="45">
        <v>0</v>
      </c>
      <c r="F129" s="45">
        <v>0</v>
      </c>
      <c r="G129" s="45">
        <v>0</v>
      </c>
      <c r="H129" s="46">
        <f t="shared" si="5"/>
        <v>46112</v>
      </c>
      <c r="I129">
        <f t="shared" si="4"/>
        <v>14</v>
      </c>
    </row>
    <row r="130" spans="1:9" x14ac:dyDescent="0.25">
      <c r="A130" s="42"/>
      <c r="B130" s="43">
        <v>31</v>
      </c>
      <c r="C130" s="44">
        <v>3</v>
      </c>
      <c r="D130" s="44">
        <v>2026</v>
      </c>
      <c r="E130" s="45">
        <v>0</v>
      </c>
      <c r="F130" s="45">
        <v>0</v>
      </c>
      <c r="G130" s="45">
        <v>0</v>
      </c>
      <c r="H130" s="46">
        <f t="shared" si="5"/>
        <v>46112</v>
      </c>
      <c r="I130">
        <f t="shared" si="4"/>
        <v>14</v>
      </c>
    </row>
    <row r="131" spans="1:9" x14ac:dyDescent="0.25">
      <c r="A131" s="1" t="s">
        <v>80</v>
      </c>
      <c r="E131" s="48">
        <f t="shared" ref="E131:F131" si="6">SUM(E7:E130)</f>
        <v>0</v>
      </c>
      <c r="F131" s="48">
        <f t="shared" si="6"/>
        <v>0</v>
      </c>
      <c r="G131" s="48">
        <f>SUM(G7:G130)</f>
        <v>0</v>
      </c>
    </row>
    <row r="132" spans="1:9" x14ac:dyDescent="0.25">
      <c r="G132" s="49"/>
    </row>
    <row r="135" spans="1:9" ht="29.45" customHeight="1" x14ac:dyDescent="0.25">
      <c r="A135" s="83" t="s">
        <v>81</v>
      </c>
      <c r="B135" s="83"/>
      <c r="C135" s="84" t="s">
        <v>82</v>
      </c>
      <c r="D135" s="84"/>
      <c r="E135" s="50"/>
      <c r="F135" s="50"/>
    </row>
    <row r="136" spans="1:9" x14ac:dyDescent="0.25">
      <c r="A136">
        <f>I7</f>
        <v>9</v>
      </c>
      <c r="B136" s="51">
        <f>SUMIF($I$7:$I$130,A136,$G$7:$G$130)+SUMIF($I$7:$I$130,A136,$F$7:$F$130)+SUMIF($I$7:$I$130,A136,$E$7:$E$130)+SUMIF('tijdsregist 02 2026'!I7:I118,'tijdsregist 03 2026'!A136,'tijdsregist 02 2026'!E7:E118)+SUMIF('tijdsregist 02 2026'!I7:I118,'tijdsregist 03 2026'!A136,'tijdsregist 02 2026'!F7:F118)+SUMIF('tijdsregist 02 2026'!I7:I118,'tijdsregist 03 2026'!A136,'tijdsregist 02 2026'!G7:G118)</f>
        <v>0</v>
      </c>
      <c r="C136" s="35">
        <v>1</v>
      </c>
      <c r="D136" s="51">
        <f>SUMIF($B$7:$B$130,C136,$G$7:$G$130)+SUMIF($B$7:$B$130,C136,$F$7:$F$130)+SUMIF($B$7:$B$130,C136,$E$7:$E$130)</f>
        <v>0</v>
      </c>
      <c r="E136" s="51"/>
      <c r="F136" s="51"/>
      <c r="G136" s="58"/>
    </row>
    <row r="137" spans="1:9" x14ac:dyDescent="0.25">
      <c r="A137">
        <f>A136+1</f>
        <v>10</v>
      </c>
      <c r="B137" s="51">
        <f>SUMIF($I$7:$I$130,A137,$G$7:$G$130)+SUMIF($I$7:$I$130,A137,$F$7:$F$130)+SUMIF($I$7:$I$130,A137,$E$7:$E$130)</f>
        <v>0</v>
      </c>
      <c r="C137" s="35">
        <v>2</v>
      </c>
      <c r="D137" s="51">
        <f t="shared" ref="D137:D166" si="7">SUMIF($B$7:$B$130,C137,$G$7:$G$130)+SUMIF($B$7:$B$130,C137,$F$7:$F$130)+SUMIF($B$7:$B$130,C137,$E$7:$E$130)</f>
        <v>0</v>
      </c>
      <c r="E137" s="51"/>
      <c r="F137" s="51"/>
    </row>
    <row r="138" spans="1:9" x14ac:dyDescent="0.25">
      <c r="A138">
        <f t="shared" ref="A138:A140" si="8">A137+1</f>
        <v>11</v>
      </c>
      <c r="B138" s="51">
        <f t="shared" ref="B138:B140" si="9">SUMIF($I$7:$I$130,A138,$G$7:$G$130)+SUMIF($I$7:$I$130,A138,$F$7:$F$130)+SUMIF($I$7:$I$130,A138,$E$7:$E$130)</f>
        <v>0</v>
      </c>
      <c r="C138" s="35">
        <v>3</v>
      </c>
      <c r="D138" s="51">
        <f t="shared" si="7"/>
        <v>0</v>
      </c>
      <c r="E138" s="51"/>
      <c r="F138" s="51"/>
      <c r="H138" s="53"/>
    </row>
    <row r="139" spans="1:9" x14ac:dyDescent="0.25">
      <c r="A139">
        <f t="shared" si="8"/>
        <v>12</v>
      </c>
      <c r="B139" s="51">
        <f t="shared" si="9"/>
        <v>0</v>
      </c>
      <c r="C139" s="35">
        <v>4</v>
      </c>
      <c r="D139" s="51">
        <f t="shared" si="7"/>
        <v>0</v>
      </c>
      <c r="E139" s="51"/>
      <c r="F139" s="51"/>
    </row>
    <row r="140" spans="1:9" x14ac:dyDescent="0.25">
      <c r="A140">
        <f t="shared" si="8"/>
        <v>13</v>
      </c>
      <c r="B140" s="51">
        <f t="shared" si="9"/>
        <v>0</v>
      </c>
      <c r="C140" s="35">
        <v>5</v>
      </c>
      <c r="D140" s="51">
        <f t="shared" si="7"/>
        <v>0</v>
      </c>
      <c r="E140" s="51"/>
      <c r="F140" s="51"/>
    </row>
    <row r="141" spans="1:9" x14ac:dyDescent="0.25">
      <c r="A141">
        <v>14</v>
      </c>
      <c r="B141" s="51">
        <f>SUMIF($I$7:$I$130,A141,$G$7:$G$130)+SUMIF($I$7:$I$130,A141,$F$7:$F$130)+SUMIF($I$7:$I$130,A141,$E$7:$E$130)+SUMIF('tijdsregist 04 2026'!I7:I126,'tijdsregist 03 2026'!A141,'tijdsregist 04 2026'!E7:E126)+SUMIF('tijdsregist 04 2026'!I7:I126,'tijdsregist 03 2026'!A141,'tijdsregist 04 2026'!F7:F126)+SUMIF('tijdsregist 04 2026'!I7:I126,'tijdsregist 03 2026'!A141,'tijdsregist 04 2026'!G7:G126)</f>
        <v>0</v>
      </c>
      <c r="C141" s="35">
        <v>6</v>
      </c>
      <c r="D141" s="51">
        <f t="shared" si="7"/>
        <v>0</v>
      </c>
      <c r="E141" s="51"/>
      <c r="F141" s="51"/>
    </row>
    <row r="142" spans="1:9" x14ac:dyDescent="0.25">
      <c r="C142" s="35">
        <v>7</v>
      </c>
      <c r="D142" s="51">
        <f t="shared" si="7"/>
        <v>0</v>
      </c>
      <c r="E142" s="51"/>
      <c r="F142" s="51"/>
    </row>
    <row r="143" spans="1:9" x14ac:dyDescent="0.25">
      <c r="C143" s="35">
        <v>8</v>
      </c>
      <c r="D143" s="51">
        <f t="shared" si="7"/>
        <v>0</v>
      </c>
      <c r="E143" s="51"/>
      <c r="F143" s="51"/>
    </row>
    <row r="144" spans="1:9" x14ac:dyDescent="0.25">
      <c r="C144" s="35">
        <v>9</v>
      </c>
      <c r="D144" s="51">
        <f t="shared" si="7"/>
        <v>0</v>
      </c>
      <c r="E144" s="51"/>
      <c r="F144" s="51"/>
    </row>
    <row r="145" spans="3:6" x14ac:dyDescent="0.25">
      <c r="C145" s="35">
        <v>10</v>
      </c>
      <c r="D145" s="51">
        <f t="shared" si="7"/>
        <v>0</v>
      </c>
      <c r="E145" s="51"/>
      <c r="F145" s="51"/>
    </row>
    <row r="146" spans="3:6" x14ac:dyDescent="0.25">
      <c r="C146" s="35">
        <v>11</v>
      </c>
      <c r="D146" s="51">
        <f t="shared" si="7"/>
        <v>0</v>
      </c>
      <c r="E146" s="51"/>
      <c r="F146" s="51"/>
    </row>
    <row r="147" spans="3:6" x14ac:dyDescent="0.25">
      <c r="C147" s="35">
        <v>12</v>
      </c>
      <c r="D147" s="51">
        <f t="shared" si="7"/>
        <v>0</v>
      </c>
      <c r="E147" s="51"/>
      <c r="F147" s="51"/>
    </row>
    <row r="148" spans="3:6" x14ac:dyDescent="0.25">
      <c r="C148" s="35">
        <v>13</v>
      </c>
      <c r="D148" s="51">
        <f t="shared" si="7"/>
        <v>0</v>
      </c>
      <c r="E148" s="51"/>
      <c r="F148" s="51"/>
    </row>
    <row r="149" spans="3:6" x14ac:dyDescent="0.25">
      <c r="C149" s="35">
        <v>14</v>
      </c>
      <c r="D149" s="51">
        <f t="shared" si="7"/>
        <v>0</v>
      </c>
      <c r="E149" s="51"/>
      <c r="F149" s="51"/>
    </row>
    <row r="150" spans="3:6" x14ac:dyDescent="0.25">
      <c r="C150" s="35">
        <v>15</v>
      </c>
      <c r="D150" s="51">
        <f t="shared" si="7"/>
        <v>0</v>
      </c>
      <c r="E150" s="51"/>
      <c r="F150" s="51"/>
    </row>
    <row r="151" spans="3:6" x14ac:dyDescent="0.25">
      <c r="C151" s="35">
        <v>16</v>
      </c>
      <c r="D151" s="51">
        <f t="shared" si="7"/>
        <v>0</v>
      </c>
      <c r="E151" s="51"/>
      <c r="F151" s="51"/>
    </row>
    <row r="152" spans="3:6" x14ac:dyDescent="0.25">
      <c r="C152" s="35">
        <v>17</v>
      </c>
      <c r="D152" s="51">
        <f t="shared" si="7"/>
        <v>0</v>
      </c>
      <c r="E152" s="51"/>
      <c r="F152" s="51"/>
    </row>
    <row r="153" spans="3:6" x14ac:dyDescent="0.25">
      <c r="C153" s="35">
        <v>18</v>
      </c>
      <c r="D153" s="51">
        <f t="shared" si="7"/>
        <v>0</v>
      </c>
      <c r="E153" s="51"/>
      <c r="F153" s="51"/>
    </row>
    <row r="154" spans="3:6" x14ac:dyDescent="0.25">
      <c r="C154" s="35">
        <v>19</v>
      </c>
      <c r="D154" s="51">
        <f t="shared" si="7"/>
        <v>0</v>
      </c>
      <c r="E154" s="51"/>
      <c r="F154" s="51"/>
    </row>
    <row r="155" spans="3:6" x14ac:dyDescent="0.25">
      <c r="C155" s="35">
        <v>20</v>
      </c>
      <c r="D155" s="51">
        <f t="shared" si="7"/>
        <v>0</v>
      </c>
      <c r="E155" s="51"/>
      <c r="F155" s="51"/>
    </row>
    <row r="156" spans="3:6" x14ac:dyDescent="0.25">
      <c r="C156" s="35">
        <v>21</v>
      </c>
      <c r="D156" s="51">
        <f t="shared" si="7"/>
        <v>0</v>
      </c>
      <c r="E156" s="51"/>
      <c r="F156" s="51"/>
    </row>
    <row r="157" spans="3:6" x14ac:dyDescent="0.25">
      <c r="C157" s="35">
        <v>22</v>
      </c>
      <c r="D157" s="51">
        <f t="shared" si="7"/>
        <v>0</v>
      </c>
      <c r="E157" s="51"/>
      <c r="F157" s="51"/>
    </row>
    <row r="158" spans="3:6" x14ac:dyDescent="0.25">
      <c r="C158" s="35">
        <v>23</v>
      </c>
      <c r="D158" s="51">
        <f t="shared" si="7"/>
        <v>0</v>
      </c>
      <c r="E158" s="51"/>
      <c r="F158" s="51"/>
    </row>
    <row r="159" spans="3:6" x14ac:dyDescent="0.25">
      <c r="C159" s="35">
        <v>24</v>
      </c>
      <c r="D159" s="51">
        <f t="shared" si="7"/>
        <v>0</v>
      </c>
      <c r="E159" s="51"/>
      <c r="F159" s="51"/>
    </row>
    <row r="160" spans="3:6" x14ac:dyDescent="0.25">
      <c r="C160" s="35">
        <v>25</v>
      </c>
      <c r="D160" s="51">
        <f t="shared" si="7"/>
        <v>0</v>
      </c>
      <c r="E160" s="51"/>
      <c r="F160" s="51"/>
    </row>
    <row r="161" spans="3:6" x14ac:dyDescent="0.25">
      <c r="C161" s="35">
        <v>26</v>
      </c>
      <c r="D161" s="51">
        <f t="shared" si="7"/>
        <v>0</v>
      </c>
      <c r="E161" s="51"/>
      <c r="F161" s="51"/>
    </row>
    <row r="162" spans="3:6" x14ac:dyDescent="0.25">
      <c r="C162" s="35">
        <v>27</v>
      </c>
      <c r="D162" s="51">
        <f t="shared" si="7"/>
        <v>0</v>
      </c>
      <c r="E162" s="51"/>
      <c r="F162" s="51"/>
    </row>
    <row r="163" spans="3:6" x14ac:dyDescent="0.25">
      <c r="C163" s="35">
        <v>28</v>
      </c>
      <c r="D163" s="51">
        <f t="shared" si="7"/>
        <v>0</v>
      </c>
      <c r="E163" s="51"/>
      <c r="F163" s="51"/>
    </row>
    <row r="164" spans="3:6" x14ac:dyDescent="0.25">
      <c r="C164" s="35">
        <v>29</v>
      </c>
      <c r="D164" s="51">
        <f t="shared" si="7"/>
        <v>0</v>
      </c>
      <c r="E164" s="51"/>
      <c r="F164" s="51"/>
    </row>
    <row r="165" spans="3:6" x14ac:dyDescent="0.25">
      <c r="C165" s="35">
        <v>30</v>
      </c>
      <c r="D165" s="51">
        <f t="shared" si="7"/>
        <v>0</v>
      </c>
      <c r="E165" s="51"/>
      <c r="F165" s="51"/>
    </row>
    <row r="166" spans="3:6" x14ac:dyDescent="0.25">
      <c r="C166" s="35">
        <v>31</v>
      </c>
      <c r="D166" s="51">
        <f t="shared" si="7"/>
        <v>0</v>
      </c>
      <c r="E166" s="51"/>
      <c r="F166" s="51"/>
    </row>
  </sheetData>
  <sheetProtection algorithmName="SHA-512" hashValue="T+J/JZBhx382APtUvlt6ldc94W95j6XEsS/qwNuleKj/r7YPapQ70i3LEwWY2HP5Hq8Q67PzOJjqYHJJbM3PIw==" saltValue="UuCHprVE4lMppXssDFATtA==" spinCount="100000" sheet="1" objects="1" scenarios="1"/>
  <protectedRanges>
    <protectedRange sqref="A7:AB130" name="Bereik2"/>
    <protectedRange sqref="E7:G130" name="Bereik1"/>
    <protectedRange sqref="E6:G6" name="Bereik1_1"/>
  </protectedRanges>
  <mergeCells count="3">
    <mergeCell ref="A3:G3"/>
    <mergeCell ref="A135:B135"/>
    <mergeCell ref="C135:D135"/>
  </mergeCells>
  <conditionalFormatting sqref="B136:B141">
    <cfRule type="cellIs" dxfId="39" priority="4" operator="greaterThan">
      <formula>2.08333333333333</formula>
    </cfRule>
    <cfRule type="cellIs" dxfId="38" priority="5" operator="greaterThan">
      <formula>50</formula>
    </cfRule>
  </conditionalFormatting>
  <conditionalFormatting sqref="D136:F166">
    <cfRule type="cellIs" dxfId="37" priority="1" operator="greaterThan">
      <formula>0.458333333333333</formula>
    </cfRule>
  </conditionalFormatting>
  <conditionalFormatting sqref="E7:G130">
    <cfRule type="cellIs" dxfId="36"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A61F2-3F80-4906-8AB1-47C07484A8FA}">
  <sheetPr>
    <pageSetUpPr fitToPage="1"/>
  </sheetPr>
  <dimension ref="A2:L162"/>
  <sheetViews>
    <sheetView zoomScale="90" zoomScaleNormal="90" workbookViewId="0">
      <selection activeCell="A9" sqref="A9"/>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54"/>
      <c r="B7" s="55">
        <v>1</v>
      </c>
      <c r="C7" s="55">
        <v>4</v>
      </c>
      <c r="D7" s="55">
        <v>2026</v>
      </c>
      <c r="E7" s="45">
        <v>0</v>
      </c>
      <c r="F7" s="45">
        <v>0</v>
      </c>
      <c r="G7" s="45">
        <v>0</v>
      </c>
      <c r="H7" s="46">
        <f t="shared" ref="H7:H38" si="0">DATE(D7,C7,B7)</f>
        <v>46113</v>
      </c>
      <c r="I7">
        <f>WEEKNUM(H7,21)</f>
        <v>14</v>
      </c>
    </row>
    <row r="8" spans="1:9" x14ac:dyDescent="0.25">
      <c r="A8" s="54"/>
      <c r="B8" s="55">
        <v>1</v>
      </c>
      <c r="C8" s="55">
        <v>4</v>
      </c>
      <c r="D8" s="55">
        <v>2026</v>
      </c>
      <c r="E8" s="45">
        <v>0</v>
      </c>
      <c r="F8" s="45">
        <v>0</v>
      </c>
      <c r="G8" s="45">
        <v>0</v>
      </c>
      <c r="H8" s="46">
        <f t="shared" si="0"/>
        <v>46113</v>
      </c>
      <c r="I8">
        <f t="shared" ref="I8:I71" si="1">WEEKNUM(H8,2)</f>
        <v>14</v>
      </c>
    </row>
    <row r="9" spans="1:9" x14ac:dyDescent="0.25">
      <c r="A9" s="54"/>
      <c r="B9" s="55">
        <v>1</v>
      </c>
      <c r="C9" s="55">
        <v>4</v>
      </c>
      <c r="D9" s="55">
        <v>2026</v>
      </c>
      <c r="E9" s="45">
        <v>0</v>
      </c>
      <c r="F9" s="45">
        <v>0</v>
      </c>
      <c r="G9" s="45">
        <v>0</v>
      </c>
      <c r="H9" s="46">
        <f t="shared" si="0"/>
        <v>46113</v>
      </c>
      <c r="I9">
        <f t="shared" si="1"/>
        <v>14</v>
      </c>
    </row>
    <row r="10" spans="1:9" x14ac:dyDescent="0.25">
      <c r="A10" s="54"/>
      <c r="B10" s="55">
        <v>1</v>
      </c>
      <c r="C10" s="55">
        <v>4</v>
      </c>
      <c r="D10" s="55">
        <v>2026</v>
      </c>
      <c r="E10" s="45">
        <v>0</v>
      </c>
      <c r="F10" s="45">
        <v>0</v>
      </c>
      <c r="G10" s="45">
        <v>0</v>
      </c>
      <c r="H10" s="46">
        <f t="shared" si="0"/>
        <v>46113</v>
      </c>
      <c r="I10">
        <f t="shared" si="1"/>
        <v>14</v>
      </c>
    </row>
    <row r="11" spans="1:9" x14ac:dyDescent="0.25">
      <c r="A11" s="54"/>
      <c r="B11" s="55">
        <v>2</v>
      </c>
      <c r="C11" s="55">
        <v>4</v>
      </c>
      <c r="D11" s="55">
        <v>2026</v>
      </c>
      <c r="E11" s="45">
        <v>0</v>
      </c>
      <c r="F11" s="45">
        <v>0</v>
      </c>
      <c r="G11" s="45">
        <v>0</v>
      </c>
      <c r="H11" s="46">
        <f t="shared" si="0"/>
        <v>46114</v>
      </c>
      <c r="I11">
        <f t="shared" si="1"/>
        <v>14</v>
      </c>
    </row>
    <row r="12" spans="1:9" x14ac:dyDescent="0.25">
      <c r="A12" s="54"/>
      <c r="B12" s="55">
        <v>2</v>
      </c>
      <c r="C12" s="55">
        <v>4</v>
      </c>
      <c r="D12" s="55">
        <v>2026</v>
      </c>
      <c r="E12" s="45">
        <v>0</v>
      </c>
      <c r="F12" s="45">
        <v>0</v>
      </c>
      <c r="G12" s="45">
        <v>0</v>
      </c>
      <c r="H12" s="46">
        <f t="shared" si="0"/>
        <v>46114</v>
      </c>
      <c r="I12">
        <f t="shared" si="1"/>
        <v>14</v>
      </c>
    </row>
    <row r="13" spans="1:9" x14ac:dyDescent="0.25">
      <c r="A13" s="54"/>
      <c r="B13" s="55">
        <v>2</v>
      </c>
      <c r="C13" s="55">
        <v>4</v>
      </c>
      <c r="D13" s="55">
        <v>2026</v>
      </c>
      <c r="E13" s="45">
        <v>0</v>
      </c>
      <c r="F13" s="45">
        <v>0</v>
      </c>
      <c r="G13" s="45">
        <v>0</v>
      </c>
      <c r="H13" s="46">
        <f t="shared" si="0"/>
        <v>46114</v>
      </c>
      <c r="I13">
        <f t="shared" si="1"/>
        <v>14</v>
      </c>
    </row>
    <row r="14" spans="1:9" x14ac:dyDescent="0.25">
      <c r="A14" s="54"/>
      <c r="B14" s="55">
        <v>2</v>
      </c>
      <c r="C14" s="55">
        <v>4</v>
      </c>
      <c r="D14" s="55">
        <v>2026</v>
      </c>
      <c r="E14" s="45">
        <v>0</v>
      </c>
      <c r="F14" s="45">
        <v>0</v>
      </c>
      <c r="G14" s="45">
        <v>0</v>
      </c>
      <c r="H14" s="46">
        <f t="shared" si="0"/>
        <v>46114</v>
      </c>
      <c r="I14">
        <f t="shared" si="1"/>
        <v>14</v>
      </c>
    </row>
    <row r="15" spans="1:9" x14ac:dyDescent="0.25">
      <c r="A15" s="54"/>
      <c r="B15" s="55">
        <v>3</v>
      </c>
      <c r="C15" s="55">
        <v>4</v>
      </c>
      <c r="D15" s="55">
        <v>2026</v>
      </c>
      <c r="E15" s="45">
        <v>0</v>
      </c>
      <c r="F15" s="45">
        <v>0</v>
      </c>
      <c r="G15" s="45">
        <v>0</v>
      </c>
      <c r="H15" s="46">
        <f t="shared" si="0"/>
        <v>46115</v>
      </c>
      <c r="I15">
        <f t="shared" si="1"/>
        <v>14</v>
      </c>
    </row>
    <row r="16" spans="1:9" x14ac:dyDescent="0.25">
      <c r="A16" s="54"/>
      <c r="B16" s="55">
        <v>3</v>
      </c>
      <c r="C16" s="55">
        <v>4</v>
      </c>
      <c r="D16" s="55">
        <v>2026</v>
      </c>
      <c r="E16" s="45">
        <v>0</v>
      </c>
      <c r="F16" s="45">
        <v>0</v>
      </c>
      <c r="G16" s="45">
        <v>0</v>
      </c>
      <c r="H16" s="46">
        <f t="shared" si="0"/>
        <v>46115</v>
      </c>
      <c r="I16">
        <f t="shared" si="1"/>
        <v>14</v>
      </c>
    </row>
    <row r="17" spans="1:9" x14ac:dyDescent="0.25">
      <c r="A17" s="54"/>
      <c r="B17" s="55">
        <v>3</v>
      </c>
      <c r="C17" s="55">
        <v>4</v>
      </c>
      <c r="D17" s="55">
        <v>2026</v>
      </c>
      <c r="E17" s="45">
        <v>0</v>
      </c>
      <c r="F17" s="45">
        <v>0</v>
      </c>
      <c r="G17" s="45">
        <v>0</v>
      </c>
      <c r="H17" s="46">
        <f t="shared" si="0"/>
        <v>46115</v>
      </c>
      <c r="I17">
        <f t="shared" si="1"/>
        <v>14</v>
      </c>
    </row>
    <row r="18" spans="1:9" x14ac:dyDescent="0.25">
      <c r="A18" s="54"/>
      <c r="B18" s="55">
        <v>3</v>
      </c>
      <c r="C18" s="55">
        <v>4</v>
      </c>
      <c r="D18" s="55">
        <v>2026</v>
      </c>
      <c r="E18" s="45">
        <v>0</v>
      </c>
      <c r="F18" s="45">
        <v>0</v>
      </c>
      <c r="G18" s="45">
        <v>0</v>
      </c>
      <c r="H18" s="46">
        <f t="shared" si="0"/>
        <v>46115</v>
      </c>
      <c r="I18">
        <f t="shared" si="1"/>
        <v>14</v>
      </c>
    </row>
    <row r="19" spans="1:9" x14ac:dyDescent="0.25">
      <c r="A19" s="54"/>
      <c r="B19" s="55">
        <v>4</v>
      </c>
      <c r="C19" s="55">
        <v>4</v>
      </c>
      <c r="D19" s="55">
        <v>2026</v>
      </c>
      <c r="E19" s="45">
        <v>0</v>
      </c>
      <c r="F19" s="45">
        <v>0</v>
      </c>
      <c r="G19" s="45">
        <v>0</v>
      </c>
      <c r="H19" s="46">
        <f t="shared" si="0"/>
        <v>46116</v>
      </c>
      <c r="I19">
        <f t="shared" si="1"/>
        <v>14</v>
      </c>
    </row>
    <row r="20" spans="1:9" x14ac:dyDescent="0.25">
      <c r="A20" s="54"/>
      <c r="B20" s="55">
        <v>4</v>
      </c>
      <c r="C20" s="55">
        <v>4</v>
      </c>
      <c r="D20" s="55">
        <v>2026</v>
      </c>
      <c r="E20" s="45">
        <v>0</v>
      </c>
      <c r="F20" s="45">
        <v>0</v>
      </c>
      <c r="G20" s="45">
        <v>0</v>
      </c>
      <c r="H20" s="46">
        <f t="shared" si="0"/>
        <v>46116</v>
      </c>
      <c r="I20">
        <f t="shared" si="1"/>
        <v>14</v>
      </c>
    </row>
    <row r="21" spans="1:9" x14ac:dyDescent="0.25">
      <c r="A21" s="54"/>
      <c r="B21" s="55">
        <v>4</v>
      </c>
      <c r="C21" s="55">
        <v>4</v>
      </c>
      <c r="D21" s="55">
        <v>2026</v>
      </c>
      <c r="E21" s="45">
        <v>0</v>
      </c>
      <c r="F21" s="45">
        <v>0</v>
      </c>
      <c r="G21" s="45">
        <v>0</v>
      </c>
      <c r="H21" s="46">
        <f t="shared" si="0"/>
        <v>46116</v>
      </c>
      <c r="I21">
        <f t="shared" si="1"/>
        <v>14</v>
      </c>
    </row>
    <row r="22" spans="1:9" x14ac:dyDescent="0.25">
      <c r="A22" s="54"/>
      <c r="B22" s="55">
        <v>4</v>
      </c>
      <c r="C22" s="55">
        <v>4</v>
      </c>
      <c r="D22" s="55">
        <v>2026</v>
      </c>
      <c r="E22" s="45">
        <v>0</v>
      </c>
      <c r="F22" s="45">
        <v>0</v>
      </c>
      <c r="G22" s="45">
        <v>0</v>
      </c>
      <c r="H22" s="46">
        <f t="shared" si="0"/>
        <v>46116</v>
      </c>
      <c r="I22">
        <f t="shared" si="1"/>
        <v>14</v>
      </c>
    </row>
    <row r="23" spans="1:9" x14ac:dyDescent="0.25">
      <c r="A23" s="54"/>
      <c r="B23" s="55">
        <v>5</v>
      </c>
      <c r="C23" s="55">
        <v>4</v>
      </c>
      <c r="D23" s="55">
        <v>2026</v>
      </c>
      <c r="E23" s="45">
        <v>0</v>
      </c>
      <c r="F23" s="45">
        <v>0</v>
      </c>
      <c r="G23" s="45">
        <v>0</v>
      </c>
      <c r="H23" s="46">
        <f t="shared" si="0"/>
        <v>46117</v>
      </c>
      <c r="I23">
        <f t="shared" si="1"/>
        <v>14</v>
      </c>
    </row>
    <row r="24" spans="1:9" x14ac:dyDescent="0.25">
      <c r="A24" s="54"/>
      <c r="B24" s="55">
        <v>5</v>
      </c>
      <c r="C24" s="55">
        <v>4</v>
      </c>
      <c r="D24" s="55">
        <v>2026</v>
      </c>
      <c r="E24" s="45">
        <v>0</v>
      </c>
      <c r="F24" s="45">
        <v>0</v>
      </c>
      <c r="G24" s="45">
        <v>0</v>
      </c>
      <c r="H24" s="46">
        <f t="shared" si="0"/>
        <v>46117</v>
      </c>
      <c r="I24">
        <f t="shared" si="1"/>
        <v>14</v>
      </c>
    </row>
    <row r="25" spans="1:9" x14ac:dyDescent="0.25">
      <c r="A25" s="54"/>
      <c r="B25" s="55">
        <v>5</v>
      </c>
      <c r="C25" s="55">
        <v>4</v>
      </c>
      <c r="D25" s="55">
        <v>2026</v>
      </c>
      <c r="E25" s="45">
        <v>0</v>
      </c>
      <c r="F25" s="45">
        <v>0</v>
      </c>
      <c r="G25" s="45">
        <v>0</v>
      </c>
      <c r="H25" s="46">
        <f t="shared" si="0"/>
        <v>46117</v>
      </c>
      <c r="I25">
        <f t="shared" si="1"/>
        <v>14</v>
      </c>
    </row>
    <row r="26" spans="1:9" x14ac:dyDescent="0.25">
      <c r="A26" s="54"/>
      <c r="B26" s="55">
        <v>5</v>
      </c>
      <c r="C26" s="55">
        <v>4</v>
      </c>
      <c r="D26" s="55">
        <v>2026</v>
      </c>
      <c r="E26" s="45">
        <v>0</v>
      </c>
      <c r="F26" s="45">
        <v>0</v>
      </c>
      <c r="G26" s="45">
        <v>0</v>
      </c>
      <c r="H26" s="46">
        <f t="shared" si="0"/>
        <v>46117</v>
      </c>
      <c r="I26">
        <f t="shared" si="1"/>
        <v>14</v>
      </c>
    </row>
    <row r="27" spans="1:9" x14ac:dyDescent="0.25">
      <c r="A27" s="54"/>
      <c r="B27" s="55">
        <v>6</v>
      </c>
      <c r="C27" s="55">
        <v>4</v>
      </c>
      <c r="D27" s="55">
        <v>2026</v>
      </c>
      <c r="E27" s="45">
        <v>0</v>
      </c>
      <c r="F27" s="45">
        <v>0</v>
      </c>
      <c r="G27" s="45">
        <v>0</v>
      </c>
      <c r="H27" s="46">
        <f t="shared" si="0"/>
        <v>46118</v>
      </c>
      <c r="I27">
        <f t="shared" si="1"/>
        <v>15</v>
      </c>
    </row>
    <row r="28" spans="1:9" x14ac:dyDescent="0.25">
      <c r="A28" s="54"/>
      <c r="B28" s="55">
        <v>6</v>
      </c>
      <c r="C28" s="55">
        <v>4</v>
      </c>
      <c r="D28" s="55">
        <v>2026</v>
      </c>
      <c r="E28" s="45">
        <v>0</v>
      </c>
      <c r="F28" s="45">
        <v>0</v>
      </c>
      <c r="G28" s="45">
        <v>0</v>
      </c>
      <c r="H28" s="46">
        <f t="shared" si="0"/>
        <v>46118</v>
      </c>
      <c r="I28">
        <f t="shared" si="1"/>
        <v>15</v>
      </c>
    </row>
    <row r="29" spans="1:9" x14ac:dyDescent="0.25">
      <c r="A29" s="54"/>
      <c r="B29" s="55">
        <v>6</v>
      </c>
      <c r="C29" s="55">
        <v>4</v>
      </c>
      <c r="D29" s="55">
        <v>2026</v>
      </c>
      <c r="E29" s="45">
        <v>0</v>
      </c>
      <c r="F29" s="45">
        <v>0</v>
      </c>
      <c r="G29" s="45">
        <v>0</v>
      </c>
      <c r="H29" s="46">
        <f t="shared" si="0"/>
        <v>46118</v>
      </c>
      <c r="I29">
        <f t="shared" si="1"/>
        <v>15</v>
      </c>
    </row>
    <row r="30" spans="1:9" x14ac:dyDescent="0.25">
      <c r="A30" s="54"/>
      <c r="B30" s="55">
        <v>6</v>
      </c>
      <c r="C30" s="55">
        <v>4</v>
      </c>
      <c r="D30" s="55">
        <v>2026</v>
      </c>
      <c r="E30" s="45">
        <v>0</v>
      </c>
      <c r="F30" s="45">
        <v>0</v>
      </c>
      <c r="G30" s="45">
        <v>0</v>
      </c>
      <c r="H30" s="46">
        <f t="shared" si="0"/>
        <v>46118</v>
      </c>
      <c r="I30">
        <f t="shared" si="1"/>
        <v>15</v>
      </c>
    </row>
    <row r="31" spans="1:9" x14ac:dyDescent="0.25">
      <c r="A31" s="54"/>
      <c r="B31" s="55">
        <v>7</v>
      </c>
      <c r="C31" s="55">
        <v>4</v>
      </c>
      <c r="D31" s="55">
        <v>2026</v>
      </c>
      <c r="E31" s="45">
        <v>0</v>
      </c>
      <c r="F31" s="45">
        <v>0</v>
      </c>
      <c r="G31" s="45">
        <v>0</v>
      </c>
      <c r="H31" s="46">
        <f t="shared" si="0"/>
        <v>46119</v>
      </c>
      <c r="I31">
        <f t="shared" si="1"/>
        <v>15</v>
      </c>
    </row>
    <row r="32" spans="1:9" x14ac:dyDescent="0.25">
      <c r="A32" s="54"/>
      <c r="B32" s="55">
        <v>7</v>
      </c>
      <c r="C32" s="55">
        <v>4</v>
      </c>
      <c r="D32" s="55">
        <v>2026</v>
      </c>
      <c r="E32" s="45">
        <v>0</v>
      </c>
      <c r="F32" s="45">
        <v>0</v>
      </c>
      <c r="G32" s="45">
        <v>0</v>
      </c>
      <c r="H32" s="46">
        <f t="shared" si="0"/>
        <v>46119</v>
      </c>
      <c r="I32">
        <f t="shared" si="1"/>
        <v>15</v>
      </c>
    </row>
    <row r="33" spans="1:9" x14ac:dyDescent="0.25">
      <c r="A33" s="54"/>
      <c r="B33" s="55">
        <v>7</v>
      </c>
      <c r="C33" s="55">
        <v>4</v>
      </c>
      <c r="D33" s="55">
        <v>2026</v>
      </c>
      <c r="E33" s="45">
        <v>0</v>
      </c>
      <c r="F33" s="45">
        <v>0</v>
      </c>
      <c r="G33" s="45">
        <v>0</v>
      </c>
      <c r="H33" s="46">
        <f t="shared" si="0"/>
        <v>46119</v>
      </c>
      <c r="I33">
        <f t="shared" si="1"/>
        <v>15</v>
      </c>
    </row>
    <row r="34" spans="1:9" x14ac:dyDescent="0.25">
      <c r="A34" s="54"/>
      <c r="B34" s="55">
        <v>7</v>
      </c>
      <c r="C34" s="55">
        <v>4</v>
      </c>
      <c r="D34" s="55">
        <v>2026</v>
      </c>
      <c r="E34" s="45">
        <v>0</v>
      </c>
      <c r="F34" s="45">
        <v>0</v>
      </c>
      <c r="G34" s="45">
        <v>0</v>
      </c>
      <c r="H34" s="46">
        <f t="shared" si="0"/>
        <v>46119</v>
      </c>
      <c r="I34">
        <f t="shared" si="1"/>
        <v>15</v>
      </c>
    </row>
    <row r="35" spans="1:9" x14ac:dyDescent="0.25">
      <c r="A35" s="54"/>
      <c r="B35" s="55">
        <v>8</v>
      </c>
      <c r="C35" s="55">
        <v>4</v>
      </c>
      <c r="D35" s="55">
        <v>2026</v>
      </c>
      <c r="E35" s="45">
        <v>0</v>
      </c>
      <c r="F35" s="45">
        <v>0</v>
      </c>
      <c r="G35" s="45">
        <v>0</v>
      </c>
      <c r="H35" s="46">
        <f t="shared" si="0"/>
        <v>46120</v>
      </c>
      <c r="I35">
        <f t="shared" si="1"/>
        <v>15</v>
      </c>
    </row>
    <row r="36" spans="1:9" x14ac:dyDescent="0.25">
      <c r="A36" s="54"/>
      <c r="B36" s="55">
        <v>8</v>
      </c>
      <c r="C36" s="55">
        <v>4</v>
      </c>
      <c r="D36" s="55">
        <v>2026</v>
      </c>
      <c r="E36" s="45">
        <v>0</v>
      </c>
      <c r="F36" s="45">
        <v>0</v>
      </c>
      <c r="G36" s="45">
        <v>0</v>
      </c>
      <c r="H36" s="46">
        <f t="shared" si="0"/>
        <v>46120</v>
      </c>
      <c r="I36">
        <f t="shared" si="1"/>
        <v>15</v>
      </c>
    </row>
    <row r="37" spans="1:9" x14ac:dyDescent="0.25">
      <c r="A37" s="54"/>
      <c r="B37" s="55">
        <v>8</v>
      </c>
      <c r="C37" s="55">
        <v>4</v>
      </c>
      <c r="D37" s="55">
        <v>2026</v>
      </c>
      <c r="E37" s="45">
        <v>0</v>
      </c>
      <c r="F37" s="45">
        <v>0</v>
      </c>
      <c r="G37" s="45">
        <v>0</v>
      </c>
      <c r="H37" s="46">
        <f t="shared" si="0"/>
        <v>46120</v>
      </c>
      <c r="I37">
        <f t="shared" si="1"/>
        <v>15</v>
      </c>
    </row>
    <row r="38" spans="1:9" x14ac:dyDescent="0.25">
      <c r="A38" s="54"/>
      <c r="B38" s="55">
        <v>8</v>
      </c>
      <c r="C38" s="55">
        <v>4</v>
      </c>
      <c r="D38" s="55">
        <v>2026</v>
      </c>
      <c r="E38" s="45">
        <v>0</v>
      </c>
      <c r="F38" s="45">
        <v>0</v>
      </c>
      <c r="G38" s="45">
        <v>0</v>
      </c>
      <c r="H38" s="46">
        <f t="shared" si="0"/>
        <v>46120</v>
      </c>
      <c r="I38">
        <f t="shared" si="1"/>
        <v>15</v>
      </c>
    </row>
    <row r="39" spans="1:9" x14ac:dyDescent="0.25">
      <c r="A39" s="54"/>
      <c r="B39" s="55">
        <v>9</v>
      </c>
      <c r="C39" s="55">
        <v>4</v>
      </c>
      <c r="D39" s="55">
        <v>2026</v>
      </c>
      <c r="E39" s="45">
        <v>0</v>
      </c>
      <c r="F39" s="45">
        <v>0</v>
      </c>
      <c r="G39" s="45">
        <v>0</v>
      </c>
      <c r="H39" s="46">
        <f t="shared" ref="H39:H70" si="2">DATE(D39,C39,B39)</f>
        <v>46121</v>
      </c>
      <c r="I39">
        <f t="shared" si="1"/>
        <v>15</v>
      </c>
    </row>
    <row r="40" spans="1:9" x14ac:dyDescent="0.25">
      <c r="A40" s="54"/>
      <c r="B40" s="55">
        <v>9</v>
      </c>
      <c r="C40" s="55">
        <v>4</v>
      </c>
      <c r="D40" s="55">
        <v>2026</v>
      </c>
      <c r="E40" s="45">
        <v>0</v>
      </c>
      <c r="F40" s="45">
        <v>0</v>
      </c>
      <c r="G40" s="45">
        <v>0</v>
      </c>
      <c r="H40" s="46">
        <f t="shared" si="2"/>
        <v>46121</v>
      </c>
      <c r="I40">
        <f t="shared" si="1"/>
        <v>15</v>
      </c>
    </row>
    <row r="41" spans="1:9" x14ac:dyDescent="0.25">
      <c r="A41" s="54"/>
      <c r="B41" s="55">
        <v>9</v>
      </c>
      <c r="C41" s="55">
        <v>4</v>
      </c>
      <c r="D41" s="55">
        <v>2026</v>
      </c>
      <c r="E41" s="45">
        <v>0</v>
      </c>
      <c r="F41" s="45">
        <v>0</v>
      </c>
      <c r="G41" s="45">
        <v>0</v>
      </c>
      <c r="H41" s="46">
        <f t="shared" si="2"/>
        <v>46121</v>
      </c>
      <c r="I41">
        <f t="shared" si="1"/>
        <v>15</v>
      </c>
    </row>
    <row r="42" spans="1:9" x14ac:dyDescent="0.25">
      <c r="A42" s="54"/>
      <c r="B42" s="55">
        <v>9</v>
      </c>
      <c r="C42" s="55">
        <v>4</v>
      </c>
      <c r="D42" s="55">
        <v>2026</v>
      </c>
      <c r="E42" s="45">
        <v>0</v>
      </c>
      <c r="F42" s="45">
        <v>0</v>
      </c>
      <c r="G42" s="45">
        <v>0</v>
      </c>
      <c r="H42" s="46">
        <f t="shared" si="2"/>
        <v>46121</v>
      </c>
      <c r="I42">
        <f t="shared" si="1"/>
        <v>15</v>
      </c>
    </row>
    <row r="43" spans="1:9" x14ac:dyDescent="0.25">
      <c r="A43" s="54"/>
      <c r="B43" s="55">
        <v>10</v>
      </c>
      <c r="C43" s="55">
        <v>4</v>
      </c>
      <c r="D43" s="55">
        <v>2026</v>
      </c>
      <c r="E43" s="45">
        <v>0</v>
      </c>
      <c r="F43" s="45">
        <v>0</v>
      </c>
      <c r="G43" s="45">
        <v>0</v>
      </c>
      <c r="H43" s="46">
        <f t="shared" si="2"/>
        <v>46122</v>
      </c>
      <c r="I43">
        <f t="shared" si="1"/>
        <v>15</v>
      </c>
    </row>
    <row r="44" spans="1:9" x14ac:dyDescent="0.25">
      <c r="A44" s="54"/>
      <c r="B44" s="55">
        <v>10</v>
      </c>
      <c r="C44" s="55">
        <v>4</v>
      </c>
      <c r="D44" s="55">
        <v>2026</v>
      </c>
      <c r="E44" s="45">
        <v>0</v>
      </c>
      <c r="F44" s="45">
        <v>0</v>
      </c>
      <c r="G44" s="45">
        <v>0</v>
      </c>
      <c r="H44" s="46">
        <f t="shared" si="2"/>
        <v>46122</v>
      </c>
      <c r="I44">
        <f t="shared" si="1"/>
        <v>15</v>
      </c>
    </row>
    <row r="45" spans="1:9" x14ac:dyDescent="0.25">
      <c r="A45" s="54"/>
      <c r="B45" s="55">
        <v>10</v>
      </c>
      <c r="C45" s="55">
        <v>4</v>
      </c>
      <c r="D45" s="55">
        <v>2026</v>
      </c>
      <c r="E45" s="45">
        <v>0</v>
      </c>
      <c r="F45" s="45">
        <v>0</v>
      </c>
      <c r="G45" s="45">
        <v>0</v>
      </c>
      <c r="H45" s="46">
        <f t="shared" si="2"/>
        <v>46122</v>
      </c>
      <c r="I45">
        <f t="shared" si="1"/>
        <v>15</v>
      </c>
    </row>
    <row r="46" spans="1:9" x14ac:dyDescent="0.25">
      <c r="A46" s="54"/>
      <c r="B46" s="55">
        <v>10</v>
      </c>
      <c r="C46" s="55">
        <v>4</v>
      </c>
      <c r="D46" s="55">
        <v>2026</v>
      </c>
      <c r="E46" s="45">
        <v>0</v>
      </c>
      <c r="F46" s="45">
        <v>0</v>
      </c>
      <c r="G46" s="45">
        <v>0</v>
      </c>
      <c r="H46" s="46">
        <f t="shared" si="2"/>
        <v>46122</v>
      </c>
      <c r="I46">
        <f t="shared" si="1"/>
        <v>15</v>
      </c>
    </row>
    <row r="47" spans="1:9" x14ac:dyDescent="0.25">
      <c r="A47" s="54"/>
      <c r="B47" s="55">
        <v>11</v>
      </c>
      <c r="C47" s="55">
        <v>4</v>
      </c>
      <c r="D47" s="55">
        <v>2026</v>
      </c>
      <c r="E47" s="45">
        <v>0</v>
      </c>
      <c r="F47" s="45">
        <v>0</v>
      </c>
      <c r="G47" s="45">
        <v>0</v>
      </c>
      <c r="H47" s="46">
        <f t="shared" si="2"/>
        <v>46123</v>
      </c>
      <c r="I47">
        <f t="shared" si="1"/>
        <v>15</v>
      </c>
    </row>
    <row r="48" spans="1:9" x14ac:dyDescent="0.25">
      <c r="A48" s="54"/>
      <c r="B48" s="55">
        <v>11</v>
      </c>
      <c r="C48" s="55">
        <v>4</v>
      </c>
      <c r="D48" s="55">
        <v>2026</v>
      </c>
      <c r="E48" s="45">
        <v>0</v>
      </c>
      <c r="F48" s="45">
        <v>0</v>
      </c>
      <c r="G48" s="45">
        <v>0</v>
      </c>
      <c r="H48" s="46">
        <f t="shared" si="2"/>
        <v>46123</v>
      </c>
      <c r="I48">
        <f t="shared" si="1"/>
        <v>15</v>
      </c>
    </row>
    <row r="49" spans="1:12" x14ac:dyDescent="0.25">
      <c r="A49" s="54"/>
      <c r="B49" s="55">
        <v>11</v>
      </c>
      <c r="C49" s="55">
        <v>4</v>
      </c>
      <c r="D49" s="55">
        <v>2026</v>
      </c>
      <c r="E49" s="45">
        <v>0</v>
      </c>
      <c r="F49" s="45">
        <v>0</v>
      </c>
      <c r="G49" s="45">
        <v>0</v>
      </c>
      <c r="H49" s="46">
        <f t="shared" si="2"/>
        <v>46123</v>
      </c>
      <c r="I49">
        <f t="shared" si="1"/>
        <v>15</v>
      </c>
    </row>
    <row r="50" spans="1:12" x14ac:dyDescent="0.25">
      <c r="A50" s="54"/>
      <c r="B50" s="55">
        <v>11</v>
      </c>
      <c r="C50" s="55">
        <v>4</v>
      </c>
      <c r="D50" s="55">
        <v>2026</v>
      </c>
      <c r="E50" s="45">
        <v>0</v>
      </c>
      <c r="F50" s="45">
        <v>0</v>
      </c>
      <c r="G50" s="45">
        <v>0</v>
      </c>
      <c r="H50" s="46">
        <f t="shared" si="2"/>
        <v>46123</v>
      </c>
      <c r="I50">
        <f t="shared" si="1"/>
        <v>15</v>
      </c>
    </row>
    <row r="51" spans="1:12" x14ac:dyDescent="0.25">
      <c r="A51" s="54"/>
      <c r="B51" s="55">
        <v>12</v>
      </c>
      <c r="C51" s="55">
        <v>4</v>
      </c>
      <c r="D51" s="55">
        <v>2026</v>
      </c>
      <c r="E51" s="45">
        <v>0</v>
      </c>
      <c r="F51" s="45">
        <v>0</v>
      </c>
      <c r="G51" s="45">
        <v>0</v>
      </c>
      <c r="H51" s="46">
        <f t="shared" si="2"/>
        <v>46124</v>
      </c>
      <c r="I51">
        <f t="shared" si="1"/>
        <v>15</v>
      </c>
    </row>
    <row r="52" spans="1:12" x14ac:dyDescent="0.25">
      <c r="A52" s="54"/>
      <c r="B52" s="55">
        <v>12</v>
      </c>
      <c r="C52" s="55">
        <v>4</v>
      </c>
      <c r="D52" s="55">
        <v>2026</v>
      </c>
      <c r="E52" s="45">
        <v>0</v>
      </c>
      <c r="F52" s="45">
        <v>0</v>
      </c>
      <c r="G52" s="45">
        <v>0</v>
      </c>
      <c r="H52" s="46">
        <f t="shared" si="2"/>
        <v>46124</v>
      </c>
      <c r="I52">
        <f t="shared" si="1"/>
        <v>15</v>
      </c>
    </row>
    <row r="53" spans="1:12" x14ac:dyDescent="0.25">
      <c r="A53" s="54"/>
      <c r="B53" s="55">
        <v>12</v>
      </c>
      <c r="C53" s="55">
        <v>4</v>
      </c>
      <c r="D53" s="55">
        <v>2026</v>
      </c>
      <c r="E53" s="45">
        <v>0</v>
      </c>
      <c r="F53" s="45">
        <v>0</v>
      </c>
      <c r="G53" s="45">
        <v>0</v>
      </c>
      <c r="H53" s="46">
        <f t="shared" si="2"/>
        <v>46124</v>
      </c>
      <c r="I53">
        <f t="shared" si="1"/>
        <v>15</v>
      </c>
    </row>
    <row r="54" spans="1:12" x14ac:dyDescent="0.25">
      <c r="A54" s="54"/>
      <c r="B54" s="55">
        <v>12</v>
      </c>
      <c r="C54" s="55">
        <v>4</v>
      </c>
      <c r="D54" s="55">
        <v>2026</v>
      </c>
      <c r="E54" s="45">
        <v>0</v>
      </c>
      <c r="F54" s="45">
        <v>0</v>
      </c>
      <c r="G54" s="45">
        <v>0</v>
      </c>
      <c r="H54" s="46">
        <f t="shared" si="2"/>
        <v>46124</v>
      </c>
      <c r="I54">
        <f t="shared" si="1"/>
        <v>15</v>
      </c>
    </row>
    <row r="55" spans="1:12" x14ac:dyDescent="0.25">
      <c r="A55" s="54"/>
      <c r="B55" s="55">
        <v>13</v>
      </c>
      <c r="C55" s="55">
        <v>4</v>
      </c>
      <c r="D55" s="55">
        <v>2026</v>
      </c>
      <c r="E55" s="45">
        <v>0</v>
      </c>
      <c r="F55" s="45">
        <v>0</v>
      </c>
      <c r="G55" s="45">
        <v>0</v>
      </c>
      <c r="H55" s="46">
        <f t="shared" si="2"/>
        <v>46125</v>
      </c>
      <c r="I55">
        <f t="shared" si="1"/>
        <v>16</v>
      </c>
    </row>
    <row r="56" spans="1:12" x14ac:dyDescent="0.25">
      <c r="A56" s="54"/>
      <c r="B56" s="55">
        <v>13</v>
      </c>
      <c r="C56" s="55">
        <v>4</v>
      </c>
      <c r="D56" s="55">
        <v>2026</v>
      </c>
      <c r="E56" s="45">
        <v>0</v>
      </c>
      <c r="F56" s="45">
        <v>0</v>
      </c>
      <c r="G56" s="45">
        <v>0</v>
      </c>
      <c r="H56" s="46">
        <f t="shared" si="2"/>
        <v>46125</v>
      </c>
      <c r="I56">
        <f t="shared" si="1"/>
        <v>16</v>
      </c>
    </row>
    <row r="57" spans="1:12" x14ac:dyDescent="0.25">
      <c r="A57" s="54"/>
      <c r="B57" s="55">
        <v>13</v>
      </c>
      <c r="C57" s="55">
        <v>4</v>
      </c>
      <c r="D57" s="55">
        <v>2026</v>
      </c>
      <c r="E57" s="45">
        <v>0</v>
      </c>
      <c r="F57" s="45">
        <v>0</v>
      </c>
      <c r="G57" s="45">
        <v>0</v>
      </c>
      <c r="H57" s="46">
        <f t="shared" si="2"/>
        <v>46125</v>
      </c>
      <c r="I57">
        <f t="shared" si="1"/>
        <v>16</v>
      </c>
    </row>
    <row r="58" spans="1:12" x14ac:dyDescent="0.25">
      <c r="A58" s="54"/>
      <c r="B58" s="55">
        <v>13</v>
      </c>
      <c r="C58" s="55">
        <v>4</v>
      </c>
      <c r="D58" s="55">
        <v>2026</v>
      </c>
      <c r="E58" s="45">
        <v>0</v>
      </c>
      <c r="F58" s="45">
        <v>0</v>
      </c>
      <c r="G58" s="45">
        <v>0</v>
      </c>
      <c r="H58" s="46">
        <f t="shared" si="2"/>
        <v>46125</v>
      </c>
      <c r="I58">
        <f t="shared" si="1"/>
        <v>16</v>
      </c>
    </row>
    <row r="59" spans="1:12" x14ac:dyDescent="0.25">
      <c r="A59" s="54"/>
      <c r="B59" s="55">
        <v>14</v>
      </c>
      <c r="C59" s="55">
        <v>4</v>
      </c>
      <c r="D59" s="55">
        <v>2026</v>
      </c>
      <c r="E59" s="45">
        <v>0</v>
      </c>
      <c r="F59" s="45">
        <v>0</v>
      </c>
      <c r="G59" s="45">
        <v>0</v>
      </c>
      <c r="H59" s="46">
        <f t="shared" si="2"/>
        <v>46126</v>
      </c>
      <c r="I59">
        <f t="shared" si="1"/>
        <v>16</v>
      </c>
    </row>
    <row r="60" spans="1:12" x14ac:dyDescent="0.25">
      <c r="A60" s="54"/>
      <c r="B60" s="55">
        <v>14</v>
      </c>
      <c r="C60" s="55">
        <v>4</v>
      </c>
      <c r="D60" s="55">
        <v>2026</v>
      </c>
      <c r="E60" s="45">
        <v>0</v>
      </c>
      <c r="F60" s="45">
        <v>0</v>
      </c>
      <c r="G60" s="45">
        <v>0</v>
      </c>
      <c r="H60" s="46">
        <f t="shared" si="2"/>
        <v>46126</v>
      </c>
      <c r="I60">
        <f t="shared" si="1"/>
        <v>16</v>
      </c>
    </row>
    <row r="61" spans="1:12" x14ac:dyDescent="0.25">
      <c r="A61" s="54"/>
      <c r="B61" s="55">
        <v>14</v>
      </c>
      <c r="C61" s="55">
        <v>4</v>
      </c>
      <c r="D61" s="55">
        <v>2026</v>
      </c>
      <c r="E61" s="45">
        <v>0</v>
      </c>
      <c r="F61" s="45">
        <v>0</v>
      </c>
      <c r="G61" s="45">
        <v>0</v>
      </c>
      <c r="H61" s="46">
        <f t="shared" si="2"/>
        <v>46126</v>
      </c>
      <c r="I61">
        <f t="shared" si="1"/>
        <v>16</v>
      </c>
    </row>
    <row r="62" spans="1:12" x14ac:dyDescent="0.25">
      <c r="A62" s="54"/>
      <c r="B62" s="55">
        <v>14</v>
      </c>
      <c r="C62" s="55">
        <v>4</v>
      </c>
      <c r="D62" s="55">
        <v>2026</v>
      </c>
      <c r="E62" s="45">
        <v>0</v>
      </c>
      <c r="F62" s="45">
        <v>0</v>
      </c>
      <c r="G62" s="45">
        <v>0</v>
      </c>
      <c r="H62" s="46">
        <f t="shared" si="2"/>
        <v>46126</v>
      </c>
      <c r="I62">
        <f t="shared" si="1"/>
        <v>16</v>
      </c>
      <c r="L62" s="47"/>
    </row>
    <row r="63" spans="1:12" x14ac:dyDescent="0.25">
      <c r="A63" s="54"/>
      <c r="B63" s="55">
        <v>15</v>
      </c>
      <c r="C63" s="55">
        <v>4</v>
      </c>
      <c r="D63" s="55">
        <v>2026</v>
      </c>
      <c r="E63" s="45">
        <v>0</v>
      </c>
      <c r="F63" s="45">
        <v>0</v>
      </c>
      <c r="G63" s="45">
        <v>0</v>
      </c>
      <c r="H63" s="46">
        <f t="shared" si="2"/>
        <v>46127</v>
      </c>
      <c r="I63">
        <f t="shared" si="1"/>
        <v>16</v>
      </c>
    </row>
    <row r="64" spans="1:12" x14ac:dyDescent="0.25">
      <c r="A64" s="54"/>
      <c r="B64" s="55">
        <v>15</v>
      </c>
      <c r="C64" s="55">
        <v>4</v>
      </c>
      <c r="D64" s="55">
        <v>2026</v>
      </c>
      <c r="E64" s="45">
        <v>0</v>
      </c>
      <c r="F64" s="45">
        <v>0</v>
      </c>
      <c r="G64" s="45">
        <v>0</v>
      </c>
      <c r="H64" s="46">
        <f t="shared" si="2"/>
        <v>46127</v>
      </c>
      <c r="I64">
        <f t="shared" si="1"/>
        <v>16</v>
      </c>
    </row>
    <row r="65" spans="1:9" x14ac:dyDescent="0.25">
      <c r="A65" s="54"/>
      <c r="B65" s="55">
        <v>15</v>
      </c>
      <c r="C65" s="55">
        <v>4</v>
      </c>
      <c r="D65" s="55">
        <v>2026</v>
      </c>
      <c r="E65" s="45">
        <v>0</v>
      </c>
      <c r="F65" s="45">
        <v>0</v>
      </c>
      <c r="G65" s="45">
        <v>0</v>
      </c>
      <c r="H65" s="46">
        <f t="shared" si="2"/>
        <v>46127</v>
      </c>
      <c r="I65">
        <f t="shared" si="1"/>
        <v>16</v>
      </c>
    </row>
    <row r="66" spans="1:9" x14ac:dyDescent="0.25">
      <c r="A66" s="54"/>
      <c r="B66" s="55">
        <v>15</v>
      </c>
      <c r="C66" s="55">
        <v>4</v>
      </c>
      <c r="D66" s="55">
        <v>2026</v>
      </c>
      <c r="E66" s="45">
        <v>0</v>
      </c>
      <c r="F66" s="45">
        <v>0</v>
      </c>
      <c r="G66" s="45">
        <v>0</v>
      </c>
      <c r="H66" s="46">
        <f t="shared" si="2"/>
        <v>46127</v>
      </c>
      <c r="I66">
        <f t="shared" si="1"/>
        <v>16</v>
      </c>
    </row>
    <row r="67" spans="1:9" x14ac:dyDescent="0.25">
      <c r="A67" s="54"/>
      <c r="B67" s="55">
        <v>16</v>
      </c>
      <c r="C67" s="55">
        <v>4</v>
      </c>
      <c r="D67" s="55">
        <v>2026</v>
      </c>
      <c r="E67" s="45">
        <v>0</v>
      </c>
      <c r="F67" s="45">
        <v>0</v>
      </c>
      <c r="G67" s="45">
        <v>0</v>
      </c>
      <c r="H67" s="46">
        <f t="shared" si="2"/>
        <v>46128</v>
      </c>
      <c r="I67">
        <f t="shared" si="1"/>
        <v>16</v>
      </c>
    </row>
    <row r="68" spans="1:9" x14ac:dyDescent="0.25">
      <c r="A68" s="54"/>
      <c r="B68" s="55">
        <v>16</v>
      </c>
      <c r="C68" s="55">
        <v>4</v>
      </c>
      <c r="D68" s="55">
        <v>2026</v>
      </c>
      <c r="E68" s="45">
        <v>0</v>
      </c>
      <c r="F68" s="45">
        <v>0</v>
      </c>
      <c r="G68" s="45">
        <v>0</v>
      </c>
      <c r="H68" s="46">
        <f t="shared" si="2"/>
        <v>46128</v>
      </c>
      <c r="I68">
        <f t="shared" si="1"/>
        <v>16</v>
      </c>
    </row>
    <row r="69" spans="1:9" x14ac:dyDescent="0.25">
      <c r="A69" s="54"/>
      <c r="B69" s="55">
        <v>16</v>
      </c>
      <c r="C69" s="55">
        <v>4</v>
      </c>
      <c r="D69" s="55">
        <v>2026</v>
      </c>
      <c r="E69" s="45">
        <v>0</v>
      </c>
      <c r="F69" s="45">
        <v>0</v>
      </c>
      <c r="G69" s="45">
        <v>0</v>
      </c>
      <c r="H69" s="46">
        <f t="shared" si="2"/>
        <v>46128</v>
      </c>
      <c r="I69">
        <f t="shared" si="1"/>
        <v>16</v>
      </c>
    </row>
    <row r="70" spans="1:9" x14ac:dyDescent="0.25">
      <c r="A70" s="54"/>
      <c r="B70" s="55">
        <v>16</v>
      </c>
      <c r="C70" s="55">
        <v>4</v>
      </c>
      <c r="D70" s="55">
        <v>2026</v>
      </c>
      <c r="E70" s="45">
        <v>0</v>
      </c>
      <c r="F70" s="45">
        <v>0</v>
      </c>
      <c r="G70" s="45">
        <v>0</v>
      </c>
      <c r="H70" s="46">
        <f t="shared" si="2"/>
        <v>46128</v>
      </c>
      <c r="I70">
        <f t="shared" si="1"/>
        <v>16</v>
      </c>
    </row>
    <row r="71" spans="1:9" x14ac:dyDescent="0.25">
      <c r="A71" s="54"/>
      <c r="B71" s="55">
        <v>17</v>
      </c>
      <c r="C71" s="55">
        <v>4</v>
      </c>
      <c r="D71" s="55">
        <v>2026</v>
      </c>
      <c r="E71" s="45">
        <v>0</v>
      </c>
      <c r="F71" s="45">
        <v>0</v>
      </c>
      <c r="G71" s="45">
        <v>0</v>
      </c>
      <c r="H71" s="46">
        <f t="shared" ref="H71:H102" si="3">DATE(D71,C71,B71)</f>
        <v>46129</v>
      </c>
      <c r="I71">
        <f t="shared" si="1"/>
        <v>16</v>
      </c>
    </row>
    <row r="72" spans="1:9" x14ac:dyDescent="0.25">
      <c r="A72" s="54"/>
      <c r="B72" s="55">
        <v>17</v>
      </c>
      <c r="C72" s="55">
        <v>4</v>
      </c>
      <c r="D72" s="55">
        <v>2026</v>
      </c>
      <c r="E72" s="45">
        <v>0</v>
      </c>
      <c r="F72" s="45">
        <v>0</v>
      </c>
      <c r="G72" s="45">
        <v>0</v>
      </c>
      <c r="H72" s="46">
        <f t="shared" si="3"/>
        <v>46129</v>
      </c>
      <c r="I72">
        <f t="shared" ref="I72:I117" si="4">WEEKNUM(H72,2)</f>
        <v>16</v>
      </c>
    </row>
    <row r="73" spans="1:9" x14ac:dyDescent="0.25">
      <c r="A73" s="54"/>
      <c r="B73" s="55">
        <v>17</v>
      </c>
      <c r="C73" s="55">
        <v>4</v>
      </c>
      <c r="D73" s="55">
        <v>2026</v>
      </c>
      <c r="E73" s="45">
        <v>0</v>
      </c>
      <c r="F73" s="45">
        <v>0</v>
      </c>
      <c r="G73" s="45">
        <v>0</v>
      </c>
      <c r="H73" s="46">
        <f t="shared" si="3"/>
        <v>46129</v>
      </c>
      <c r="I73">
        <f t="shared" si="4"/>
        <v>16</v>
      </c>
    </row>
    <row r="74" spans="1:9" x14ac:dyDescent="0.25">
      <c r="A74" s="54"/>
      <c r="B74" s="55">
        <v>17</v>
      </c>
      <c r="C74" s="55">
        <v>4</v>
      </c>
      <c r="D74" s="55">
        <v>2026</v>
      </c>
      <c r="E74" s="45">
        <v>0</v>
      </c>
      <c r="F74" s="45">
        <v>0</v>
      </c>
      <c r="G74" s="45">
        <v>0</v>
      </c>
      <c r="H74" s="46">
        <f t="shared" si="3"/>
        <v>46129</v>
      </c>
      <c r="I74">
        <f t="shared" si="4"/>
        <v>16</v>
      </c>
    </row>
    <row r="75" spans="1:9" x14ac:dyDescent="0.25">
      <c r="A75" s="54"/>
      <c r="B75" s="55">
        <v>18</v>
      </c>
      <c r="C75" s="55">
        <v>4</v>
      </c>
      <c r="D75" s="55">
        <v>2026</v>
      </c>
      <c r="E75" s="45">
        <v>0</v>
      </c>
      <c r="F75" s="45">
        <v>0</v>
      </c>
      <c r="G75" s="45">
        <v>0</v>
      </c>
      <c r="H75" s="46">
        <f t="shared" si="3"/>
        <v>46130</v>
      </c>
      <c r="I75">
        <f t="shared" si="4"/>
        <v>16</v>
      </c>
    </row>
    <row r="76" spans="1:9" x14ac:dyDescent="0.25">
      <c r="A76" s="54"/>
      <c r="B76" s="55">
        <v>18</v>
      </c>
      <c r="C76" s="55">
        <v>4</v>
      </c>
      <c r="D76" s="55">
        <v>2026</v>
      </c>
      <c r="E76" s="45">
        <v>0</v>
      </c>
      <c r="F76" s="45">
        <v>0</v>
      </c>
      <c r="G76" s="45">
        <v>0</v>
      </c>
      <c r="H76" s="46">
        <f t="shared" si="3"/>
        <v>46130</v>
      </c>
      <c r="I76">
        <f t="shared" si="4"/>
        <v>16</v>
      </c>
    </row>
    <row r="77" spans="1:9" x14ac:dyDescent="0.25">
      <c r="A77" s="54"/>
      <c r="B77" s="55">
        <v>18</v>
      </c>
      <c r="C77" s="55">
        <v>4</v>
      </c>
      <c r="D77" s="55">
        <v>2026</v>
      </c>
      <c r="E77" s="45">
        <v>0</v>
      </c>
      <c r="F77" s="45">
        <v>0</v>
      </c>
      <c r="G77" s="45">
        <v>0</v>
      </c>
      <c r="H77" s="46">
        <f t="shared" si="3"/>
        <v>46130</v>
      </c>
      <c r="I77">
        <f t="shared" si="4"/>
        <v>16</v>
      </c>
    </row>
    <row r="78" spans="1:9" x14ac:dyDescent="0.25">
      <c r="A78" s="54"/>
      <c r="B78" s="55">
        <v>18</v>
      </c>
      <c r="C78" s="55">
        <v>4</v>
      </c>
      <c r="D78" s="55">
        <v>2026</v>
      </c>
      <c r="E78" s="45">
        <v>0</v>
      </c>
      <c r="F78" s="45">
        <v>0</v>
      </c>
      <c r="G78" s="45">
        <v>0</v>
      </c>
      <c r="H78" s="46">
        <f t="shared" si="3"/>
        <v>46130</v>
      </c>
      <c r="I78">
        <f t="shared" si="4"/>
        <v>16</v>
      </c>
    </row>
    <row r="79" spans="1:9" x14ac:dyDescent="0.25">
      <c r="A79" s="54"/>
      <c r="B79" s="55">
        <v>19</v>
      </c>
      <c r="C79" s="55">
        <v>4</v>
      </c>
      <c r="D79" s="55">
        <v>2026</v>
      </c>
      <c r="E79" s="45">
        <v>0</v>
      </c>
      <c r="F79" s="45">
        <v>0</v>
      </c>
      <c r="G79" s="45">
        <v>0</v>
      </c>
      <c r="H79" s="46">
        <f t="shared" si="3"/>
        <v>46131</v>
      </c>
      <c r="I79">
        <f t="shared" si="4"/>
        <v>16</v>
      </c>
    </row>
    <row r="80" spans="1:9" x14ac:dyDescent="0.25">
      <c r="A80" s="54"/>
      <c r="B80" s="55">
        <v>19</v>
      </c>
      <c r="C80" s="55">
        <v>4</v>
      </c>
      <c r="D80" s="55">
        <v>2026</v>
      </c>
      <c r="E80" s="45">
        <v>0</v>
      </c>
      <c r="F80" s="45">
        <v>0</v>
      </c>
      <c r="G80" s="45">
        <v>0</v>
      </c>
      <c r="H80" s="46">
        <f t="shared" si="3"/>
        <v>46131</v>
      </c>
      <c r="I80">
        <f t="shared" si="4"/>
        <v>16</v>
      </c>
    </row>
    <row r="81" spans="1:9" x14ac:dyDescent="0.25">
      <c r="A81" s="54"/>
      <c r="B81" s="55">
        <v>19</v>
      </c>
      <c r="C81" s="55">
        <v>4</v>
      </c>
      <c r="D81" s="55">
        <v>2026</v>
      </c>
      <c r="E81" s="45">
        <v>0</v>
      </c>
      <c r="F81" s="45">
        <v>0</v>
      </c>
      <c r="G81" s="45">
        <v>0</v>
      </c>
      <c r="H81" s="46">
        <f t="shared" si="3"/>
        <v>46131</v>
      </c>
      <c r="I81">
        <f t="shared" si="4"/>
        <v>16</v>
      </c>
    </row>
    <row r="82" spans="1:9" x14ac:dyDescent="0.25">
      <c r="A82" s="54"/>
      <c r="B82" s="55">
        <v>19</v>
      </c>
      <c r="C82" s="55">
        <v>4</v>
      </c>
      <c r="D82" s="55">
        <v>2026</v>
      </c>
      <c r="E82" s="45">
        <v>0</v>
      </c>
      <c r="F82" s="45">
        <v>0</v>
      </c>
      <c r="G82" s="45">
        <v>0</v>
      </c>
      <c r="H82" s="46">
        <f t="shared" si="3"/>
        <v>46131</v>
      </c>
      <c r="I82">
        <f t="shared" si="4"/>
        <v>16</v>
      </c>
    </row>
    <row r="83" spans="1:9" x14ac:dyDescent="0.25">
      <c r="A83" s="54"/>
      <c r="B83" s="55">
        <v>20</v>
      </c>
      <c r="C83" s="55">
        <v>4</v>
      </c>
      <c r="D83" s="55">
        <v>2026</v>
      </c>
      <c r="E83" s="45">
        <v>0</v>
      </c>
      <c r="F83" s="45">
        <v>0</v>
      </c>
      <c r="G83" s="45">
        <v>0</v>
      </c>
      <c r="H83" s="46">
        <f t="shared" si="3"/>
        <v>46132</v>
      </c>
      <c r="I83">
        <f t="shared" si="4"/>
        <v>17</v>
      </c>
    </row>
    <row r="84" spans="1:9" x14ac:dyDescent="0.25">
      <c r="A84" s="54"/>
      <c r="B84" s="55">
        <v>20</v>
      </c>
      <c r="C84" s="55">
        <v>4</v>
      </c>
      <c r="D84" s="55">
        <v>2026</v>
      </c>
      <c r="E84" s="45">
        <v>0</v>
      </c>
      <c r="F84" s="45">
        <v>0</v>
      </c>
      <c r="G84" s="45">
        <v>0</v>
      </c>
      <c r="H84" s="46">
        <f t="shared" si="3"/>
        <v>46132</v>
      </c>
      <c r="I84">
        <f t="shared" si="4"/>
        <v>17</v>
      </c>
    </row>
    <row r="85" spans="1:9" x14ac:dyDescent="0.25">
      <c r="A85" s="54"/>
      <c r="B85" s="55">
        <v>20</v>
      </c>
      <c r="C85" s="55">
        <v>4</v>
      </c>
      <c r="D85" s="55">
        <v>2026</v>
      </c>
      <c r="E85" s="45">
        <v>0</v>
      </c>
      <c r="F85" s="45">
        <v>0</v>
      </c>
      <c r="G85" s="45">
        <v>0</v>
      </c>
      <c r="H85" s="46">
        <f t="shared" si="3"/>
        <v>46132</v>
      </c>
      <c r="I85">
        <f t="shared" si="4"/>
        <v>17</v>
      </c>
    </row>
    <row r="86" spans="1:9" x14ac:dyDescent="0.25">
      <c r="A86" s="54"/>
      <c r="B86" s="55">
        <v>20</v>
      </c>
      <c r="C86" s="55">
        <v>4</v>
      </c>
      <c r="D86" s="55">
        <v>2026</v>
      </c>
      <c r="E86" s="45">
        <v>0</v>
      </c>
      <c r="F86" s="45">
        <v>0</v>
      </c>
      <c r="G86" s="45">
        <v>0</v>
      </c>
      <c r="H86" s="46">
        <f t="shared" si="3"/>
        <v>46132</v>
      </c>
      <c r="I86">
        <f t="shared" si="4"/>
        <v>17</v>
      </c>
    </row>
    <row r="87" spans="1:9" x14ac:dyDescent="0.25">
      <c r="A87" s="54"/>
      <c r="B87" s="55">
        <v>21</v>
      </c>
      <c r="C87" s="55">
        <v>4</v>
      </c>
      <c r="D87" s="55">
        <v>2026</v>
      </c>
      <c r="E87" s="45">
        <v>0</v>
      </c>
      <c r="F87" s="45">
        <v>0</v>
      </c>
      <c r="G87" s="45">
        <v>0</v>
      </c>
      <c r="H87" s="46">
        <f t="shared" si="3"/>
        <v>46133</v>
      </c>
      <c r="I87">
        <f t="shared" si="4"/>
        <v>17</v>
      </c>
    </row>
    <row r="88" spans="1:9" x14ac:dyDescent="0.25">
      <c r="A88" s="54"/>
      <c r="B88" s="55">
        <v>21</v>
      </c>
      <c r="C88" s="55">
        <v>4</v>
      </c>
      <c r="D88" s="55">
        <v>2026</v>
      </c>
      <c r="E88" s="45">
        <v>0</v>
      </c>
      <c r="F88" s="45">
        <v>0</v>
      </c>
      <c r="G88" s="45">
        <v>0</v>
      </c>
      <c r="H88" s="46">
        <f t="shared" si="3"/>
        <v>46133</v>
      </c>
      <c r="I88">
        <f t="shared" si="4"/>
        <v>17</v>
      </c>
    </row>
    <row r="89" spans="1:9" x14ac:dyDescent="0.25">
      <c r="A89" s="54"/>
      <c r="B89" s="55">
        <v>21</v>
      </c>
      <c r="C89" s="55">
        <v>4</v>
      </c>
      <c r="D89" s="55">
        <v>2026</v>
      </c>
      <c r="E89" s="45">
        <v>0</v>
      </c>
      <c r="F89" s="45">
        <v>0</v>
      </c>
      <c r="G89" s="45">
        <v>0</v>
      </c>
      <c r="H89" s="46">
        <f t="shared" si="3"/>
        <v>46133</v>
      </c>
      <c r="I89">
        <f t="shared" si="4"/>
        <v>17</v>
      </c>
    </row>
    <row r="90" spans="1:9" x14ac:dyDescent="0.25">
      <c r="A90" s="54"/>
      <c r="B90" s="55">
        <v>21</v>
      </c>
      <c r="C90" s="55">
        <v>4</v>
      </c>
      <c r="D90" s="55">
        <v>2026</v>
      </c>
      <c r="E90" s="45">
        <v>0</v>
      </c>
      <c r="F90" s="45">
        <v>0</v>
      </c>
      <c r="G90" s="45">
        <v>0</v>
      </c>
      <c r="H90" s="46">
        <f t="shared" si="3"/>
        <v>46133</v>
      </c>
      <c r="I90">
        <f t="shared" si="4"/>
        <v>17</v>
      </c>
    </row>
    <row r="91" spans="1:9" x14ac:dyDescent="0.25">
      <c r="A91" s="54"/>
      <c r="B91" s="55">
        <v>22</v>
      </c>
      <c r="C91" s="55">
        <v>4</v>
      </c>
      <c r="D91" s="55">
        <v>2026</v>
      </c>
      <c r="E91" s="45">
        <v>0</v>
      </c>
      <c r="F91" s="45">
        <v>0</v>
      </c>
      <c r="G91" s="45">
        <v>0</v>
      </c>
      <c r="H91" s="46">
        <f t="shared" si="3"/>
        <v>46134</v>
      </c>
      <c r="I91">
        <f t="shared" si="4"/>
        <v>17</v>
      </c>
    </row>
    <row r="92" spans="1:9" x14ac:dyDescent="0.25">
      <c r="A92" s="54"/>
      <c r="B92" s="55">
        <v>22</v>
      </c>
      <c r="C92" s="55">
        <v>4</v>
      </c>
      <c r="D92" s="55">
        <v>2026</v>
      </c>
      <c r="E92" s="45">
        <v>0</v>
      </c>
      <c r="F92" s="45">
        <v>0</v>
      </c>
      <c r="G92" s="45">
        <v>0</v>
      </c>
      <c r="H92" s="46">
        <f t="shared" si="3"/>
        <v>46134</v>
      </c>
      <c r="I92">
        <f t="shared" si="4"/>
        <v>17</v>
      </c>
    </row>
    <row r="93" spans="1:9" x14ac:dyDescent="0.25">
      <c r="A93" s="54"/>
      <c r="B93" s="55">
        <v>22</v>
      </c>
      <c r="C93" s="55">
        <v>4</v>
      </c>
      <c r="D93" s="55">
        <v>2026</v>
      </c>
      <c r="E93" s="45">
        <v>0</v>
      </c>
      <c r="F93" s="45">
        <v>0</v>
      </c>
      <c r="G93" s="45">
        <v>0</v>
      </c>
      <c r="H93" s="46">
        <f t="shared" si="3"/>
        <v>46134</v>
      </c>
      <c r="I93">
        <f t="shared" si="4"/>
        <v>17</v>
      </c>
    </row>
    <row r="94" spans="1:9" x14ac:dyDescent="0.25">
      <c r="A94" s="54"/>
      <c r="B94" s="55">
        <v>22</v>
      </c>
      <c r="C94" s="55">
        <v>4</v>
      </c>
      <c r="D94" s="55">
        <v>2026</v>
      </c>
      <c r="E94" s="45">
        <v>0</v>
      </c>
      <c r="F94" s="45">
        <v>0</v>
      </c>
      <c r="G94" s="45">
        <v>0</v>
      </c>
      <c r="H94" s="46">
        <f t="shared" si="3"/>
        <v>46134</v>
      </c>
      <c r="I94">
        <f t="shared" si="4"/>
        <v>17</v>
      </c>
    </row>
    <row r="95" spans="1:9" x14ac:dyDescent="0.25">
      <c r="A95" s="54"/>
      <c r="B95" s="55">
        <v>23</v>
      </c>
      <c r="C95" s="55">
        <v>4</v>
      </c>
      <c r="D95" s="55">
        <v>2026</v>
      </c>
      <c r="E95" s="45">
        <v>0</v>
      </c>
      <c r="F95" s="45">
        <v>0</v>
      </c>
      <c r="G95" s="45">
        <v>0</v>
      </c>
      <c r="H95" s="46">
        <f t="shared" si="3"/>
        <v>46135</v>
      </c>
      <c r="I95">
        <f t="shared" si="4"/>
        <v>17</v>
      </c>
    </row>
    <row r="96" spans="1:9" x14ac:dyDescent="0.25">
      <c r="A96" s="54"/>
      <c r="B96" s="55">
        <v>23</v>
      </c>
      <c r="C96" s="55">
        <v>4</v>
      </c>
      <c r="D96" s="55">
        <v>2026</v>
      </c>
      <c r="E96" s="45">
        <v>0</v>
      </c>
      <c r="F96" s="45">
        <v>0</v>
      </c>
      <c r="G96" s="45">
        <v>0</v>
      </c>
      <c r="H96" s="46">
        <f t="shared" si="3"/>
        <v>46135</v>
      </c>
      <c r="I96">
        <f t="shared" si="4"/>
        <v>17</v>
      </c>
    </row>
    <row r="97" spans="1:9" x14ac:dyDescent="0.25">
      <c r="A97" s="54"/>
      <c r="B97" s="55">
        <v>23</v>
      </c>
      <c r="C97" s="55">
        <v>4</v>
      </c>
      <c r="D97" s="55">
        <v>2026</v>
      </c>
      <c r="E97" s="45">
        <v>0</v>
      </c>
      <c r="F97" s="45">
        <v>0</v>
      </c>
      <c r="G97" s="45">
        <v>0</v>
      </c>
      <c r="H97" s="46">
        <f t="shared" si="3"/>
        <v>46135</v>
      </c>
      <c r="I97">
        <f t="shared" si="4"/>
        <v>17</v>
      </c>
    </row>
    <row r="98" spans="1:9" x14ac:dyDescent="0.25">
      <c r="A98" s="54"/>
      <c r="B98" s="55">
        <v>23</v>
      </c>
      <c r="C98" s="55">
        <v>4</v>
      </c>
      <c r="D98" s="55">
        <v>2026</v>
      </c>
      <c r="E98" s="45">
        <v>0</v>
      </c>
      <c r="F98" s="45">
        <v>0</v>
      </c>
      <c r="G98" s="45">
        <v>0</v>
      </c>
      <c r="H98" s="46">
        <f t="shared" si="3"/>
        <v>46135</v>
      </c>
      <c r="I98">
        <f t="shared" si="4"/>
        <v>17</v>
      </c>
    </row>
    <row r="99" spans="1:9" x14ac:dyDescent="0.25">
      <c r="A99" s="54"/>
      <c r="B99" s="55">
        <v>24</v>
      </c>
      <c r="C99" s="55">
        <v>4</v>
      </c>
      <c r="D99" s="55">
        <v>2026</v>
      </c>
      <c r="E99" s="45">
        <v>0</v>
      </c>
      <c r="F99" s="45">
        <v>0</v>
      </c>
      <c r="G99" s="45">
        <v>0</v>
      </c>
      <c r="H99" s="46">
        <f t="shared" si="3"/>
        <v>46136</v>
      </c>
      <c r="I99">
        <f t="shared" si="4"/>
        <v>17</v>
      </c>
    </row>
    <row r="100" spans="1:9" x14ac:dyDescent="0.25">
      <c r="A100" s="54"/>
      <c r="B100" s="55">
        <v>24</v>
      </c>
      <c r="C100" s="55">
        <v>4</v>
      </c>
      <c r="D100" s="55">
        <v>2026</v>
      </c>
      <c r="E100" s="45">
        <v>0</v>
      </c>
      <c r="F100" s="45">
        <v>0</v>
      </c>
      <c r="G100" s="45">
        <v>0</v>
      </c>
      <c r="H100" s="46">
        <f t="shared" si="3"/>
        <v>46136</v>
      </c>
      <c r="I100">
        <f t="shared" si="4"/>
        <v>17</v>
      </c>
    </row>
    <row r="101" spans="1:9" x14ac:dyDescent="0.25">
      <c r="A101" s="54"/>
      <c r="B101" s="55">
        <v>24</v>
      </c>
      <c r="C101" s="55">
        <v>4</v>
      </c>
      <c r="D101" s="55">
        <v>2026</v>
      </c>
      <c r="E101" s="45">
        <v>0</v>
      </c>
      <c r="F101" s="45">
        <v>0</v>
      </c>
      <c r="G101" s="45">
        <v>0</v>
      </c>
      <c r="H101" s="46">
        <f t="shared" si="3"/>
        <v>46136</v>
      </c>
      <c r="I101">
        <f t="shared" si="4"/>
        <v>17</v>
      </c>
    </row>
    <row r="102" spans="1:9" x14ac:dyDescent="0.25">
      <c r="A102" s="54"/>
      <c r="B102" s="55">
        <v>24</v>
      </c>
      <c r="C102" s="55">
        <v>4</v>
      </c>
      <c r="D102" s="55">
        <v>2026</v>
      </c>
      <c r="E102" s="45">
        <v>0</v>
      </c>
      <c r="F102" s="45">
        <v>0</v>
      </c>
      <c r="G102" s="45">
        <v>0</v>
      </c>
      <c r="H102" s="46">
        <f t="shared" si="3"/>
        <v>46136</v>
      </c>
      <c r="I102">
        <f t="shared" si="4"/>
        <v>17</v>
      </c>
    </row>
    <row r="103" spans="1:9" x14ac:dyDescent="0.25">
      <c r="A103" s="54"/>
      <c r="B103" s="55">
        <v>25</v>
      </c>
      <c r="C103" s="55">
        <v>4</v>
      </c>
      <c r="D103" s="55">
        <v>2026</v>
      </c>
      <c r="E103" s="45">
        <v>0</v>
      </c>
      <c r="F103" s="45">
        <v>0</v>
      </c>
      <c r="G103" s="45">
        <v>0</v>
      </c>
      <c r="H103" s="46">
        <f t="shared" ref="H103:H117" si="5">DATE(D103,C103,B103)</f>
        <v>46137</v>
      </c>
      <c r="I103">
        <f t="shared" si="4"/>
        <v>17</v>
      </c>
    </row>
    <row r="104" spans="1:9" x14ac:dyDescent="0.25">
      <c r="A104" s="54"/>
      <c r="B104" s="55">
        <v>25</v>
      </c>
      <c r="C104" s="55">
        <v>4</v>
      </c>
      <c r="D104" s="55">
        <v>2026</v>
      </c>
      <c r="E104" s="45">
        <v>0</v>
      </c>
      <c r="F104" s="45">
        <v>0</v>
      </c>
      <c r="G104" s="45">
        <v>0</v>
      </c>
      <c r="H104" s="46">
        <f t="shared" si="5"/>
        <v>46137</v>
      </c>
      <c r="I104">
        <f t="shared" si="4"/>
        <v>17</v>
      </c>
    </row>
    <row r="105" spans="1:9" x14ac:dyDescent="0.25">
      <c r="A105" s="54"/>
      <c r="B105" s="55">
        <v>25</v>
      </c>
      <c r="C105" s="55">
        <v>4</v>
      </c>
      <c r="D105" s="55">
        <v>2026</v>
      </c>
      <c r="E105" s="45">
        <v>0</v>
      </c>
      <c r="F105" s="45">
        <v>0</v>
      </c>
      <c r="G105" s="45">
        <v>0</v>
      </c>
      <c r="H105" s="46">
        <f t="shared" si="5"/>
        <v>46137</v>
      </c>
      <c r="I105">
        <f t="shared" si="4"/>
        <v>17</v>
      </c>
    </row>
    <row r="106" spans="1:9" x14ac:dyDescent="0.25">
      <c r="A106" s="54"/>
      <c r="B106" s="55">
        <v>25</v>
      </c>
      <c r="C106" s="55">
        <v>4</v>
      </c>
      <c r="D106" s="55">
        <v>2026</v>
      </c>
      <c r="E106" s="45">
        <v>0</v>
      </c>
      <c r="F106" s="45">
        <v>0</v>
      </c>
      <c r="G106" s="45">
        <v>0</v>
      </c>
      <c r="H106" s="46">
        <f t="shared" si="5"/>
        <v>46137</v>
      </c>
      <c r="I106">
        <f t="shared" si="4"/>
        <v>17</v>
      </c>
    </row>
    <row r="107" spans="1:9" x14ac:dyDescent="0.25">
      <c r="A107" s="54"/>
      <c r="B107" s="55">
        <v>26</v>
      </c>
      <c r="C107" s="55">
        <v>4</v>
      </c>
      <c r="D107" s="55">
        <v>2026</v>
      </c>
      <c r="E107" s="45">
        <v>0</v>
      </c>
      <c r="F107" s="45">
        <v>0</v>
      </c>
      <c r="G107" s="45">
        <v>0</v>
      </c>
      <c r="H107" s="46">
        <f t="shared" si="5"/>
        <v>46138</v>
      </c>
      <c r="I107">
        <f t="shared" si="4"/>
        <v>17</v>
      </c>
    </row>
    <row r="108" spans="1:9" x14ac:dyDescent="0.25">
      <c r="A108" s="54"/>
      <c r="B108" s="55">
        <v>26</v>
      </c>
      <c r="C108" s="55">
        <v>4</v>
      </c>
      <c r="D108" s="55">
        <v>2026</v>
      </c>
      <c r="E108" s="45">
        <v>0</v>
      </c>
      <c r="F108" s="45">
        <v>0</v>
      </c>
      <c r="G108" s="45">
        <v>0</v>
      </c>
      <c r="H108" s="46">
        <f t="shared" si="5"/>
        <v>46138</v>
      </c>
      <c r="I108">
        <f t="shared" si="4"/>
        <v>17</v>
      </c>
    </row>
    <row r="109" spans="1:9" x14ac:dyDescent="0.25">
      <c r="A109" s="54"/>
      <c r="B109" s="55">
        <v>26</v>
      </c>
      <c r="C109" s="55">
        <v>4</v>
      </c>
      <c r="D109" s="55">
        <v>2026</v>
      </c>
      <c r="E109" s="45">
        <v>0</v>
      </c>
      <c r="F109" s="45">
        <v>0</v>
      </c>
      <c r="G109" s="45">
        <v>0</v>
      </c>
      <c r="H109" s="46">
        <f t="shared" si="5"/>
        <v>46138</v>
      </c>
      <c r="I109">
        <f t="shared" si="4"/>
        <v>17</v>
      </c>
    </row>
    <row r="110" spans="1:9" x14ac:dyDescent="0.25">
      <c r="A110" s="54"/>
      <c r="B110" s="55">
        <v>26</v>
      </c>
      <c r="C110" s="55">
        <v>4</v>
      </c>
      <c r="D110" s="55">
        <v>2026</v>
      </c>
      <c r="E110" s="45">
        <v>0</v>
      </c>
      <c r="F110" s="45">
        <v>0</v>
      </c>
      <c r="G110" s="45">
        <v>0</v>
      </c>
      <c r="H110" s="46">
        <f t="shared" si="5"/>
        <v>46138</v>
      </c>
      <c r="I110">
        <f t="shared" si="4"/>
        <v>17</v>
      </c>
    </row>
    <row r="111" spans="1:9" x14ac:dyDescent="0.25">
      <c r="A111" s="54"/>
      <c r="B111" s="55">
        <v>27</v>
      </c>
      <c r="C111" s="55">
        <v>4</v>
      </c>
      <c r="D111" s="55">
        <v>2026</v>
      </c>
      <c r="E111" s="45">
        <v>0</v>
      </c>
      <c r="F111" s="45">
        <v>0</v>
      </c>
      <c r="G111" s="45">
        <v>0</v>
      </c>
      <c r="H111" s="46">
        <f t="shared" si="5"/>
        <v>46139</v>
      </c>
      <c r="I111">
        <f t="shared" si="4"/>
        <v>18</v>
      </c>
    </row>
    <row r="112" spans="1:9" x14ac:dyDescent="0.25">
      <c r="A112" s="54"/>
      <c r="B112" s="55">
        <v>27</v>
      </c>
      <c r="C112" s="55">
        <v>4</v>
      </c>
      <c r="D112" s="55">
        <v>2026</v>
      </c>
      <c r="E112" s="45">
        <v>0</v>
      </c>
      <c r="F112" s="45">
        <v>0</v>
      </c>
      <c r="G112" s="45">
        <v>0</v>
      </c>
      <c r="H112" s="46">
        <f t="shared" si="5"/>
        <v>46139</v>
      </c>
      <c r="I112">
        <f t="shared" si="4"/>
        <v>18</v>
      </c>
    </row>
    <row r="113" spans="1:9" x14ac:dyDescent="0.25">
      <c r="A113" s="54"/>
      <c r="B113" s="55">
        <v>27</v>
      </c>
      <c r="C113" s="55">
        <v>4</v>
      </c>
      <c r="D113" s="55">
        <v>2026</v>
      </c>
      <c r="E113" s="45">
        <v>0</v>
      </c>
      <c r="F113" s="45">
        <v>0</v>
      </c>
      <c r="G113" s="45">
        <v>0</v>
      </c>
      <c r="H113" s="46">
        <f t="shared" si="5"/>
        <v>46139</v>
      </c>
      <c r="I113">
        <f t="shared" si="4"/>
        <v>18</v>
      </c>
    </row>
    <row r="114" spans="1:9" x14ac:dyDescent="0.25">
      <c r="A114" s="54"/>
      <c r="B114" s="55">
        <v>27</v>
      </c>
      <c r="C114" s="55">
        <v>4</v>
      </c>
      <c r="D114" s="55">
        <v>2026</v>
      </c>
      <c r="E114" s="45">
        <v>0</v>
      </c>
      <c r="F114" s="45">
        <v>0</v>
      </c>
      <c r="G114" s="45">
        <v>0</v>
      </c>
      <c r="H114" s="46">
        <f t="shared" si="5"/>
        <v>46139</v>
      </c>
      <c r="I114">
        <f t="shared" si="4"/>
        <v>18</v>
      </c>
    </row>
    <row r="115" spans="1:9" x14ac:dyDescent="0.25">
      <c r="A115" s="54"/>
      <c r="B115" s="55">
        <v>28</v>
      </c>
      <c r="C115" s="55">
        <v>4</v>
      </c>
      <c r="D115" s="55">
        <v>2026</v>
      </c>
      <c r="E115" s="45">
        <v>0</v>
      </c>
      <c r="F115" s="45">
        <v>0</v>
      </c>
      <c r="G115" s="45">
        <v>0</v>
      </c>
      <c r="H115" s="46">
        <f t="shared" si="5"/>
        <v>46140</v>
      </c>
      <c r="I115">
        <f t="shared" si="4"/>
        <v>18</v>
      </c>
    </row>
    <row r="116" spans="1:9" x14ac:dyDescent="0.25">
      <c r="A116" s="54"/>
      <c r="B116" s="55">
        <v>28</v>
      </c>
      <c r="C116" s="55">
        <v>4</v>
      </c>
      <c r="D116" s="55">
        <v>2026</v>
      </c>
      <c r="E116" s="45">
        <v>0</v>
      </c>
      <c r="F116" s="45">
        <v>0</v>
      </c>
      <c r="G116" s="45">
        <v>0</v>
      </c>
      <c r="H116" s="46">
        <f t="shared" si="5"/>
        <v>46140</v>
      </c>
      <c r="I116">
        <f t="shared" si="4"/>
        <v>18</v>
      </c>
    </row>
    <row r="117" spans="1:9" x14ac:dyDescent="0.25">
      <c r="A117" s="54"/>
      <c r="B117" s="55">
        <v>28</v>
      </c>
      <c r="C117" s="55">
        <v>4</v>
      </c>
      <c r="D117" s="55">
        <v>2026</v>
      </c>
      <c r="E117" s="45">
        <v>0</v>
      </c>
      <c r="F117" s="45">
        <v>0</v>
      </c>
      <c r="G117" s="45">
        <v>0</v>
      </c>
      <c r="H117" s="46">
        <f t="shared" si="5"/>
        <v>46140</v>
      </c>
      <c r="I117">
        <f t="shared" si="4"/>
        <v>18</v>
      </c>
    </row>
    <row r="118" spans="1:9" x14ac:dyDescent="0.25">
      <c r="A118" s="54"/>
      <c r="B118" s="55">
        <v>28</v>
      </c>
      <c r="C118" s="55">
        <v>4</v>
      </c>
      <c r="D118" s="55">
        <v>2026</v>
      </c>
      <c r="E118" s="45">
        <v>0</v>
      </c>
      <c r="F118" s="45">
        <v>0</v>
      </c>
      <c r="G118" s="45">
        <v>0</v>
      </c>
      <c r="H118" s="46">
        <f t="shared" ref="H118:H126" si="6">DATE(D118,C118,B118)</f>
        <v>46140</v>
      </c>
      <c r="I118">
        <f t="shared" ref="I118:I126" si="7">WEEKNUM(H118,2)</f>
        <v>18</v>
      </c>
    </row>
    <row r="119" spans="1:9" x14ac:dyDescent="0.25">
      <c r="A119" s="54"/>
      <c r="B119" s="55">
        <v>29</v>
      </c>
      <c r="C119" s="55">
        <v>4</v>
      </c>
      <c r="D119" s="55">
        <v>2026</v>
      </c>
      <c r="E119" s="45">
        <v>0</v>
      </c>
      <c r="F119" s="45">
        <v>0</v>
      </c>
      <c r="G119" s="45">
        <v>0</v>
      </c>
      <c r="H119" s="46">
        <f t="shared" si="6"/>
        <v>46141</v>
      </c>
      <c r="I119">
        <f t="shared" si="7"/>
        <v>18</v>
      </c>
    </row>
    <row r="120" spans="1:9" x14ac:dyDescent="0.25">
      <c r="A120" s="54"/>
      <c r="B120" s="55">
        <v>29</v>
      </c>
      <c r="C120" s="55">
        <v>4</v>
      </c>
      <c r="D120" s="55">
        <v>2026</v>
      </c>
      <c r="E120" s="45">
        <v>0</v>
      </c>
      <c r="F120" s="45">
        <v>0</v>
      </c>
      <c r="G120" s="45">
        <v>0</v>
      </c>
      <c r="H120" s="46">
        <f t="shared" si="6"/>
        <v>46141</v>
      </c>
      <c r="I120">
        <f t="shared" si="7"/>
        <v>18</v>
      </c>
    </row>
    <row r="121" spans="1:9" x14ac:dyDescent="0.25">
      <c r="A121" s="54"/>
      <c r="B121" s="55">
        <v>29</v>
      </c>
      <c r="C121" s="55">
        <v>4</v>
      </c>
      <c r="D121" s="55">
        <v>2026</v>
      </c>
      <c r="E121" s="45">
        <v>0</v>
      </c>
      <c r="F121" s="45">
        <v>0</v>
      </c>
      <c r="G121" s="45">
        <v>0</v>
      </c>
      <c r="H121" s="46">
        <f t="shared" si="6"/>
        <v>46141</v>
      </c>
      <c r="I121">
        <f t="shared" si="7"/>
        <v>18</v>
      </c>
    </row>
    <row r="122" spans="1:9" x14ac:dyDescent="0.25">
      <c r="A122" s="54"/>
      <c r="B122" s="55">
        <v>29</v>
      </c>
      <c r="C122" s="55">
        <v>4</v>
      </c>
      <c r="D122" s="55">
        <v>2026</v>
      </c>
      <c r="E122" s="45">
        <v>0</v>
      </c>
      <c r="F122" s="45">
        <v>0</v>
      </c>
      <c r="G122" s="45">
        <v>0</v>
      </c>
      <c r="H122" s="46">
        <f t="shared" si="6"/>
        <v>46141</v>
      </c>
      <c r="I122">
        <f t="shared" si="7"/>
        <v>18</v>
      </c>
    </row>
    <row r="123" spans="1:9" x14ac:dyDescent="0.25">
      <c r="A123" s="54"/>
      <c r="B123" s="55">
        <v>30</v>
      </c>
      <c r="C123" s="55">
        <v>4</v>
      </c>
      <c r="D123" s="55">
        <v>2026</v>
      </c>
      <c r="E123" s="45">
        <v>0</v>
      </c>
      <c r="F123" s="45">
        <v>0</v>
      </c>
      <c r="G123" s="45">
        <v>0</v>
      </c>
      <c r="H123" s="46">
        <f t="shared" si="6"/>
        <v>46142</v>
      </c>
      <c r="I123">
        <f t="shared" si="7"/>
        <v>18</v>
      </c>
    </row>
    <row r="124" spans="1:9" x14ac:dyDescent="0.25">
      <c r="A124" s="54"/>
      <c r="B124" s="55">
        <v>30</v>
      </c>
      <c r="C124" s="55">
        <v>4</v>
      </c>
      <c r="D124" s="55">
        <v>2026</v>
      </c>
      <c r="E124" s="45">
        <v>0</v>
      </c>
      <c r="F124" s="45">
        <v>0</v>
      </c>
      <c r="G124" s="45">
        <v>0</v>
      </c>
      <c r="H124" s="46">
        <f t="shared" si="6"/>
        <v>46142</v>
      </c>
      <c r="I124">
        <f t="shared" si="7"/>
        <v>18</v>
      </c>
    </row>
    <row r="125" spans="1:9" x14ac:dyDescent="0.25">
      <c r="A125" s="54"/>
      <c r="B125" s="55">
        <v>30</v>
      </c>
      <c r="C125" s="55">
        <v>4</v>
      </c>
      <c r="D125" s="55">
        <v>2026</v>
      </c>
      <c r="E125" s="45">
        <v>0</v>
      </c>
      <c r="F125" s="45">
        <v>0</v>
      </c>
      <c r="G125" s="45">
        <v>0</v>
      </c>
      <c r="H125" s="46">
        <f t="shared" si="6"/>
        <v>46142</v>
      </c>
      <c r="I125">
        <f t="shared" si="7"/>
        <v>18</v>
      </c>
    </row>
    <row r="126" spans="1:9" x14ac:dyDescent="0.25">
      <c r="A126" s="54"/>
      <c r="B126" s="55">
        <v>30</v>
      </c>
      <c r="C126" s="55">
        <v>4</v>
      </c>
      <c r="D126" s="55">
        <v>2026</v>
      </c>
      <c r="E126" s="45">
        <v>0</v>
      </c>
      <c r="F126" s="45">
        <v>0</v>
      </c>
      <c r="G126" s="45">
        <v>0</v>
      </c>
      <c r="H126" s="46">
        <f t="shared" si="6"/>
        <v>46142</v>
      </c>
      <c r="I126">
        <f t="shared" si="7"/>
        <v>18</v>
      </c>
    </row>
    <row r="127" spans="1:9" x14ac:dyDescent="0.25">
      <c r="A127" s="1" t="s">
        <v>80</v>
      </c>
      <c r="E127" s="48">
        <f>SUM(E7:E126)</f>
        <v>0</v>
      </c>
      <c r="F127" s="48">
        <f>SUM(F7:F126)</f>
        <v>0</v>
      </c>
      <c r="G127" s="48">
        <f>SUM(G7:G126)</f>
        <v>0</v>
      </c>
    </row>
    <row r="128" spans="1:9" x14ac:dyDescent="0.25">
      <c r="G128" s="49"/>
    </row>
    <row r="131" spans="1:12" ht="29.45" customHeight="1" x14ac:dyDescent="0.25">
      <c r="A131" s="83" t="s">
        <v>81</v>
      </c>
      <c r="B131" s="83"/>
      <c r="C131" s="84" t="s">
        <v>82</v>
      </c>
      <c r="D131" s="84"/>
      <c r="E131" s="50"/>
      <c r="F131" s="50"/>
    </row>
    <row r="132" spans="1:12" x14ac:dyDescent="0.25">
      <c r="A132">
        <f>I7</f>
        <v>14</v>
      </c>
      <c r="B132" s="51">
        <f>SUMIF($I$7:$I$126,A132,$G$7:$G$126)+SUMIF($I$7:$I$126,A132,$F$7:$F$126)+SUMIF($I$7:$I$126,A132,$E$7:$E$126)+SUMIF('tijdsregist 03 2026'!I7:I130,'tijdsregist 04 2026'!A132,'tijdsregist 03 2026'!E7:E130)+SUMIF('tijdsregist 03 2026'!I7:I130,'tijdsregist 04 2026'!A132,'tijdsregist 03 2026'!F7:F130)+SUMIF('tijdsregist 03 2026'!I7:I130,'tijdsregist 04 2026'!A132,'tijdsregist 03 2026'!G7:G130)</f>
        <v>0</v>
      </c>
      <c r="C132" s="35">
        <v>1</v>
      </c>
      <c r="D132" s="51">
        <f>SUMIF($B$7:$B$126,C132,$G$7:$G$126)+SUMIF($B$7:$B$126,C132,$F$7:$F$126)+SUMIF($B$7:$B$126,C132,$E$7:$E$126)</f>
        <v>0</v>
      </c>
      <c r="E132" s="51"/>
      <c r="F132" s="51"/>
      <c r="G132" s="52"/>
    </row>
    <row r="133" spans="1:12" x14ac:dyDescent="0.25">
      <c r="A133">
        <f>A132+1</f>
        <v>15</v>
      </c>
      <c r="B133" s="51">
        <f>SUMIF($I$7:$I$126,A133,$G$7:$G$126)+SUMIF($I$7:$I$126,A133,$F$7:$F$126)+SUMIF($I$7:$I$126,A133,$E$7:$E$126)</f>
        <v>0</v>
      </c>
      <c r="C133" s="35">
        <v>2</v>
      </c>
      <c r="D133" s="51">
        <f t="shared" ref="D133:D162" si="8">SUMIF($B$7:$B$126,C133,$G$7:$G$126)+SUMIF($B$7:$B$126,C133,$F$7:$F$126)+SUMIF($B$7:$B$126,C133,$E$7:$E$126)</f>
        <v>0</v>
      </c>
      <c r="E133" s="51"/>
      <c r="F133" s="51"/>
    </row>
    <row r="134" spans="1:12" x14ac:dyDescent="0.25">
      <c r="A134">
        <f t="shared" ref="A134:A136" si="9">A133+1</f>
        <v>16</v>
      </c>
      <c r="B134" s="51">
        <f t="shared" ref="B134:B135" si="10">SUMIF($I$7:$I$126,A134,$G$7:$G$126)+SUMIF($I$7:$I$126,A134,$F$7:$F$126)+SUMIF($I$7:$I$126,A134,$E$7:$E$126)</f>
        <v>0</v>
      </c>
      <c r="C134" s="35">
        <v>3</v>
      </c>
      <c r="D134" s="51">
        <f t="shared" si="8"/>
        <v>0</v>
      </c>
      <c r="E134" s="51"/>
      <c r="F134" s="51"/>
      <c r="H134" s="53"/>
    </row>
    <row r="135" spans="1:12" x14ac:dyDescent="0.25">
      <c r="A135">
        <f t="shared" si="9"/>
        <v>17</v>
      </c>
      <c r="B135" s="51">
        <f t="shared" si="10"/>
        <v>0</v>
      </c>
      <c r="C135" s="35">
        <v>4</v>
      </c>
      <c r="D135" s="51">
        <f t="shared" si="8"/>
        <v>0</v>
      </c>
      <c r="E135" s="51"/>
      <c r="F135" s="51"/>
    </row>
    <row r="136" spans="1:12" x14ac:dyDescent="0.25">
      <c r="A136">
        <f t="shared" si="9"/>
        <v>18</v>
      </c>
      <c r="B136" s="51">
        <f>SUMIF($I$7:$I$126,A136,$G$7:$G$126)+SUMIF($I$7:$I$126,A136,$F$7:$F$126)+SUMIF($I$7:$I$126,A136,$E$7:$E$126)+SUMIF('tijdsregist 05 2026'!I7:I130,'tijdsregist 04 2026'!A136,'tijdsregist 05 2026'!E7:E130)+SUMIF('tijdsregist 05 2026'!I7:I130,'tijdsregist 04 2026'!A136,'tijdsregist 05 2026'!F7:F130)+SUMIF('tijdsregist 05 2026'!I7:I130,'tijdsregist 04 2026'!A136,'tijdsregist 05 2026'!G7:G130)</f>
        <v>0</v>
      </c>
      <c r="C136" s="35">
        <v>5</v>
      </c>
      <c r="D136" s="51">
        <f t="shared" si="8"/>
        <v>0</v>
      </c>
      <c r="E136" s="51"/>
      <c r="F136" s="51"/>
    </row>
    <row r="137" spans="1:12" x14ac:dyDescent="0.25">
      <c r="C137" s="35">
        <v>6</v>
      </c>
      <c r="D137" s="51">
        <f t="shared" si="8"/>
        <v>0</v>
      </c>
      <c r="E137" s="51"/>
      <c r="F137" s="51"/>
    </row>
    <row r="138" spans="1:12" x14ac:dyDescent="0.25">
      <c r="C138" s="35">
        <v>7</v>
      </c>
      <c r="D138" s="51">
        <f t="shared" si="8"/>
        <v>0</v>
      </c>
      <c r="E138" s="51"/>
      <c r="F138" s="51"/>
    </row>
    <row r="139" spans="1:12" x14ac:dyDescent="0.25">
      <c r="C139" s="35">
        <v>8</v>
      </c>
      <c r="D139" s="51">
        <f t="shared" si="8"/>
        <v>0</v>
      </c>
      <c r="E139" s="51"/>
      <c r="F139" s="51"/>
    </row>
    <row r="140" spans="1:12" x14ac:dyDescent="0.25">
      <c r="C140" s="35">
        <v>9</v>
      </c>
      <c r="D140" s="51">
        <f t="shared" si="8"/>
        <v>0</v>
      </c>
      <c r="E140" s="51"/>
      <c r="F140" s="51"/>
    </row>
    <row r="141" spans="1:12" s="35" customFormat="1" x14ac:dyDescent="0.25">
      <c r="A141"/>
      <c r="C141" s="35">
        <v>10</v>
      </c>
      <c r="D141" s="51">
        <f t="shared" si="8"/>
        <v>0</v>
      </c>
      <c r="E141" s="51"/>
      <c r="F141" s="51"/>
      <c r="H141"/>
      <c r="I141"/>
      <c r="J141"/>
      <c r="K141"/>
      <c r="L141"/>
    </row>
    <row r="142" spans="1:12" s="35" customFormat="1" x14ac:dyDescent="0.25">
      <c r="A142"/>
      <c r="C142" s="35">
        <v>11</v>
      </c>
      <c r="D142" s="51">
        <f t="shared" si="8"/>
        <v>0</v>
      </c>
      <c r="E142" s="51"/>
      <c r="F142" s="51"/>
      <c r="H142"/>
      <c r="I142"/>
      <c r="J142"/>
      <c r="K142"/>
      <c r="L142"/>
    </row>
    <row r="143" spans="1:12" s="35" customFormat="1" x14ac:dyDescent="0.25">
      <c r="A143"/>
      <c r="C143" s="35">
        <v>12</v>
      </c>
      <c r="D143" s="51">
        <f t="shared" si="8"/>
        <v>0</v>
      </c>
      <c r="E143" s="51"/>
      <c r="F143" s="51"/>
      <c r="H143"/>
      <c r="I143"/>
      <c r="J143"/>
      <c r="K143"/>
      <c r="L143"/>
    </row>
    <row r="144" spans="1:12" s="35" customFormat="1" x14ac:dyDescent="0.25">
      <c r="A144"/>
      <c r="C144" s="35">
        <v>13</v>
      </c>
      <c r="D144" s="51">
        <f t="shared" si="8"/>
        <v>0</v>
      </c>
      <c r="E144" s="51"/>
      <c r="F144" s="51"/>
      <c r="H144"/>
      <c r="I144"/>
      <c r="J144"/>
      <c r="K144"/>
      <c r="L144"/>
    </row>
    <row r="145" spans="1:12" s="35" customFormat="1" x14ac:dyDescent="0.25">
      <c r="A145"/>
      <c r="C145" s="35">
        <v>14</v>
      </c>
      <c r="D145" s="51">
        <f t="shared" si="8"/>
        <v>0</v>
      </c>
      <c r="E145" s="51"/>
      <c r="F145" s="51"/>
      <c r="H145"/>
      <c r="I145"/>
      <c r="J145"/>
      <c r="K145"/>
      <c r="L145"/>
    </row>
    <row r="146" spans="1:12" s="35" customFormat="1" x14ac:dyDescent="0.25">
      <c r="A146"/>
      <c r="C146" s="35">
        <v>15</v>
      </c>
      <c r="D146" s="51">
        <f t="shared" si="8"/>
        <v>0</v>
      </c>
      <c r="E146" s="51"/>
      <c r="F146" s="51"/>
      <c r="H146"/>
      <c r="I146"/>
      <c r="J146"/>
      <c r="K146"/>
      <c r="L146"/>
    </row>
    <row r="147" spans="1:12" s="35" customFormat="1" x14ac:dyDescent="0.25">
      <c r="A147"/>
      <c r="C147" s="35">
        <v>16</v>
      </c>
      <c r="D147" s="51">
        <f t="shared" si="8"/>
        <v>0</v>
      </c>
      <c r="E147" s="51"/>
      <c r="F147" s="51"/>
      <c r="H147"/>
      <c r="I147"/>
      <c r="J147"/>
      <c r="K147"/>
      <c r="L147"/>
    </row>
    <row r="148" spans="1:12" s="35" customFormat="1" x14ac:dyDescent="0.25">
      <c r="A148"/>
      <c r="C148" s="35">
        <v>17</v>
      </c>
      <c r="D148" s="51">
        <f t="shared" si="8"/>
        <v>0</v>
      </c>
      <c r="E148" s="51"/>
      <c r="F148" s="51"/>
      <c r="H148"/>
      <c r="I148"/>
      <c r="J148"/>
      <c r="K148"/>
      <c r="L148"/>
    </row>
    <row r="149" spans="1:12" s="35" customFormat="1" x14ac:dyDescent="0.25">
      <c r="A149"/>
      <c r="C149" s="35">
        <v>18</v>
      </c>
      <c r="D149" s="51">
        <f t="shared" si="8"/>
        <v>0</v>
      </c>
      <c r="E149" s="51"/>
      <c r="F149" s="51"/>
      <c r="H149"/>
      <c r="I149"/>
      <c r="J149"/>
      <c r="K149"/>
      <c r="L149"/>
    </row>
    <row r="150" spans="1:12" s="35" customFormat="1" x14ac:dyDescent="0.25">
      <c r="A150"/>
      <c r="C150" s="35">
        <v>19</v>
      </c>
      <c r="D150" s="51">
        <f t="shared" si="8"/>
        <v>0</v>
      </c>
      <c r="E150" s="51"/>
      <c r="F150" s="51"/>
      <c r="H150"/>
      <c r="I150"/>
      <c r="J150"/>
      <c r="K150"/>
      <c r="L150"/>
    </row>
    <row r="151" spans="1:12" s="35" customFormat="1" x14ac:dyDescent="0.25">
      <c r="A151"/>
      <c r="C151" s="35">
        <v>20</v>
      </c>
      <c r="D151" s="51">
        <f t="shared" si="8"/>
        <v>0</v>
      </c>
      <c r="E151" s="51"/>
      <c r="F151" s="51"/>
      <c r="H151"/>
      <c r="I151"/>
      <c r="J151"/>
      <c r="K151"/>
      <c r="L151"/>
    </row>
    <row r="152" spans="1:12" s="35" customFormat="1" x14ac:dyDescent="0.25">
      <c r="A152"/>
      <c r="C152" s="35">
        <v>21</v>
      </c>
      <c r="D152" s="51">
        <f t="shared" si="8"/>
        <v>0</v>
      </c>
      <c r="E152" s="51"/>
      <c r="F152" s="51"/>
      <c r="H152"/>
      <c r="I152"/>
      <c r="J152"/>
      <c r="K152"/>
      <c r="L152"/>
    </row>
    <row r="153" spans="1:12" s="35" customFormat="1" x14ac:dyDescent="0.25">
      <c r="A153"/>
      <c r="C153" s="35">
        <v>22</v>
      </c>
      <c r="D153" s="51">
        <f t="shared" si="8"/>
        <v>0</v>
      </c>
      <c r="E153" s="51"/>
      <c r="F153" s="51"/>
      <c r="H153"/>
      <c r="I153"/>
      <c r="J153"/>
      <c r="K153"/>
      <c r="L153"/>
    </row>
    <row r="154" spans="1:12" s="35" customFormat="1" x14ac:dyDescent="0.25">
      <c r="A154"/>
      <c r="C154" s="35">
        <v>23</v>
      </c>
      <c r="D154" s="51">
        <f t="shared" si="8"/>
        <v>0</v>
      </c>
      <c r="E154" s="51"/>
      <c r="F154" s="51"/>
      <c r="H154"/>
      <c r="I154"/>
      <c r="J154"/>
      <c r="K154"/>
      <c r="L154"/>
    </row>
    <row r="155" spans="1:12" s="35" customFormat="1" x14ac:dyDescent="0.25">
      <c r="A155"/>
      <c r="C155" s="35">
        <v>24</v>
      </c>
      <c r="D155" s="51">
        <f t="shared" si="8"/>
        <v>0</v>
      </c>
      <c r="E155" s="51"/>
      <c r="F155" s="51"/>
      <c r="H155"/>
      <c r="I155"/>
      <c r="J155"/>
      <c r="K155"/>
      <c r="L155"/>
    </row>
    <row r="156" spans="1:12" s="35" customFormat="1" x14ac:dyDescent="0.25">
      <c r="A156"/>
      <c r="C156" s="35">
        <v>25</v>
      </c>
      <c r="D156" s="51">
        <f t="shared" si="8"/>
        <v>0</v>
      </c>
      <c r="E156" s="51"/>
      <c r="F156" s="51"/>
      <c r="H156"/>
      <c r="I156"/>
      <c r="J156"/>
      <c r="K156"/>
      <c r="L156"/>
    </row>
    <row r="157" spans="1:12" s="35" customFormat="1" x14ac:dyDescent="0.25">
      <c r="A157"/>
      <c r="C157" s="35">
        <v>26</v>
      </c>
      <c r="D157" s="51">
        <f t="shared" si="8"/>
        <v>0</v>
      </c>
      <c r="E157" s="51"/>
      <c r="F157" s="51"/>
      <c r="H157"/>
      <c r="I157"/>
      <c r="J157"/>
      <c r="K157"/>
      <c r="L157"/>
    </row>
    <row r="158" spans="1:12" s="35" customFormat="1" x14ac:dyDescent="0.25">
      <c r="A158"/>
      <c r="C158" s="35">
        <v>27</v>
      </c>
      <c r="D158" s="51">
        <f t="shared" si="8"/>
        <v>0</v>
      </c>
      <c r="E158" s="51"/>
      <c r="F158" s="51"/>
      <c r="H158"/>
      <c r="I158"/>
      <c r="J158"/>
      <c r="K158"/>
      <c r="L158"/>
    </row>
    <row r="159" spans="1:12" s="35" customFormat="1" x14ac:dyDescent="0.25">
      <c r="A159"/>
      <c r="C159" s="35">
        <v>28</v>
      </c>
      <c r="D159" s="51">
        <f t="shared" si="8"/>
        <v>0</v>
      </c>
      <c r="E159" s="51"/>
      <c r="F159" s="51"/>
      <c r="H159"/>
      <c r="I159"/>
      <c r="J159"/>
      <c r="K159"/>
      <c r="L159"/>
    </row>
    <row r="160" spans="1:12" s="35" customFormat="1" x14ac:dyDescent="0.25">
      <c r="A160"/>
      <c r="C160" s="35">
        <v>29</v>
      </c>
      <c r="D160" s="51">
        <f t="shared" si="8"/>
        <v>0</v>
      </c>
      <c r="E160" s="51"/>
      <c r="F160" s="51"/>
      <c r="H160"/>
      <c r="I160"/>
      <c r="J160"/>
      <c r="K160"/>
      <c r="L160"/>
    </row>
    <row r="161" spans="1:12" s="35" customFormat="1" x14ac:dyDescent="0.25">
      <c r="A161"/>
      <c r="C161" s="35">
        <v>30</v>
      </c>
      <c r="D161" s="51">
        <f t="shared" si="8"/>
        <v>0</v>
      </c>
      <c r="E161" s="51"/>
      <c r="F161" s="51"/>
      <c r="H161"/>
      <c r="I161"/>
      <c r="J161"/>
      <c r="K161"/>
      <c r="L161"/>
    </row>
    <row r="162" spans="1:12" s="35" customFormat="1" x14ac:dyDescent="0.25">
      <c r="A162"/>
      <c r="C162" s="35">
        <v>31</v>
      </c>
      <c r="D162" s="51">
        <f t="shared" si="8"/>
        <v>0</v>
      </c>
      <c r="E162" s="51"/>
      <c r="F162" s="51"/>
      <c r="H162"/>
      <c r="I162"/>
      <c r="J162"/>
      <c r="K162"/>
      <c r="L162"/>
    </row>
  </sheetData>
  <sheetProtection algorithmName="SHA-512" hashValue="qlnBOjmI6T/xiA7KAeHWQk8QJtXWcVSyIN+TQvcEMztqMeDKuFm0YwifPl2XhgXHNyidlUiv6iaV9J4GijZgpA==" saltValue="BxYcBYaKnTX5di1klRgPzA==" spinCount="100000" sheet="1" objects="1" scenarios="1"/>
  <protectedRanges>
    <protectedRange sqref="E6:G6" name="Bereik1_1"/>
    <protectedRange sqref="E7:G126" name="Bereik1"/>
    <protectedRange sqref="A7:B126" name="Bereik2"/>
  </protectedRanges>
  <mergeCells count="3">
    <mergeCell ref="A3:G3"/>
    <mergeCell ref="A131:B131"/>
    <mergeCell ref="C131:D131"/>
  </mergeCells>
  <conditionalFormatting sqref="B132:B136">
    <cfRule type="cellIs" dxfId="35" priority="4" operator="greaterThan">
      <formula>2.08333333333333</formula>
    </cfRule>
    <cfRule type="cellIs" dxfId="34" priority="5" operator="greaterThan">
      <formula>50</formula>
    </cfRule>
  </conditionalFormatting>
  <conditionalFormatting sqref="D132:F162">
    <cfRule type="cellIs" dxfId="33" priority="1" operator="greaterThan">
      <formula>0.458333333333333</formula>
    </cfRule>
  </conditionalFormatting>
  <conditionalFormatting sqref="E7:G126">
    <cfRule type="cellIs" dxfId="32"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2B33E-C668-4A0F-B005-1EA228601FB2}">
  <sheetPr>
    <pageSetUpPr fitToPage="1"/>
  </sheetPr>
  <dimension ref="A2:L166"/>
  <sheetViews>
    <sheetView zoomScale="90" zoomScaleNormal="90" workbookViewId="0">
      <selection activeCell="A8" sqref="A8"/>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42"/>
      <c r="B7" s="43">
        <v>1</v>
      </c>
      <c r="C7" s="44">
        <v>5</v>
      </c>
      <c r="D7" s="44">
        <v>2026</v>
      </c>
      <c r="E7" s="45">
        <v>0</v>
      </c>
      <c r="F7" s="45">
        <v>0</v>
      </c>
      <c r="G7" s="45">
        <v>0</v>
      </c>
      <c r="H7" s="46">
        <f t="shared" ref="H7:H70" si="0">DATE(D7,C7,B7)</f>
        <v>46143</v>
      </c>
      <c r="I7">
        <f>WEEKNUM(H7,21)</f>
        <v>18</v>
      </c>
    </row>
    <row r="8" spans="1:9" x14ac:dyDescent="0.25">
      <c r="A8" s="42"/>
      <c r="B8" s="43">
        <v>1</v>
      </c>
      <c r="C8" s="44">
        <v>5</v>
      </c>
      <c r="D8" s="44">
        <v>2026</v>
      </c>
      <c r="E8" s="45">
        <v>0</v>
      </c>
      <c r="F8" s="45">
        <v>0</v>
      </c>
      <c r="G8" s="45">
        <v>0</v>
      </c>
      <c r="H8" s="46">
        <f t="shared" si="0"/>
        <v>46143</v>
      </c>
      <c r="I8">
        <f t="shared" ref="I8:I71" si="1">WEEKNUM(H8,2)</f>
        <v>18</v>
      </c>
    </row>
    <row r="9" spans="1:9" x14ac:dyDescent="0.25">
      <c r="A9" s="42"/>
      <c r="B9" s="43">
        <v>1</v>
      </c>
      <c r="C9" s="44">
        <v>5</v>
      </c>
      <c r="D9" s="44">
        <v>2026</v>
      </c>
      <c r="E9" s="45">
        <v>0</v>
      </c>
      <c r="F9" s="45">
        <v>0</v>
      </c>
      <c r="G9" s="45">
        <v>0</v>
      </c>
      <c r="H9" s="46">
        <f t="shared" si="0"/>
        <v>46143</v>
      </c>
      <c r="I9">
        <f t="shared" si="1"/>
        <v>18</v>
      </c>
    </row>
    <row r="10" spans="1:9" x14ac:dyDescent="0.25">
      <c r="A10" s="42"/>
      <c r="B10" s="43">
        <v>1</v>
      </c>
      <c r="C10" s="44">
        <v>5</v>
      </c>
      <c r="D10" s="44">
        <v>2026</v>
      </c>
      <c r="E10" s="45">
        <v>0</v>
      </c>
      <c r="F10" s="45">
        <v>0</v>
      </c>
      <c r="G10" s="45">
        <v>0</v>
      </c>
      <c r="H10" s="46">
        <f t="shared" si="0"/>
        <v>46143</v>
      </c>
      <c r="I10">
        <f t="shared" si="1"/>
        <v>18</v>
      </c>
    </row>
    <row r="11" spans="1:9" x14ac:dyDescent="0.25">
      <c r="A11" s="42"/>
      <c r="B11" s="43">
        <v>2</v>
      </c>
      <c r="C11" s="44">
        <v>5</v>
      </c>
      <c r="D11" s="44">
        <v>2026</v>
      </c>
      <c r="E11" s="45">
        <v>0</v>
      </c>
      <c r="F11" s="45">
        <v>0</v>
      </c>
      <c r="G11" s="45">
        <v>0</v>
      </c>
      <c r="H11" s="46">
        <f t="shared" si="0"/>
        <v>46144</v>
      </c>
      <c r="I11">
        <f t="shared" si="1"/>
        <v>18</v>
      </c>
    </row>
    <row r="12" spans="1:9" x14ac:dyDescent="0.25">
      <c r="A12" s="42"/>
      <c r="B12" s="43">
        <v>2</v>
      </c>
      <c r="C12" s="44">
        <v>5</v>
      </c>
      <c r="D12" s="44">
        <v>2026</v>
      </c>
      <c r="E12" s="45">
        <v>0</v>
      </c>
      <c r="F12" s="45">
        <v>0</v>
      </c>
      <c r="G12" s="45">
        <v>0</v>
      </c>
      <c r="H12" s="46">
        <f t="shared" si="0"/>
        <v>46144</v>
      </c>
      <c r="I12">
        <f t="shared" si="1"/>
        <v>18</v>
      </c>
    </row>
    <row r="13" spans="1:9" x14ac:dyDescent="0.25">
      <c r="A13" s="42"/>
      <c r="B13" s="43">
        <v>2</v>
      </c>
      <c r="C13" s="44">
        <v>5</v>
      </c>
      <c r="D13" s="44">
        <v>2026</v>
      </c>
      <c r="E13" s="45">
        <v>0</v>
      </c>
      <c r="F13" s="45">
        <v>0</v>
      </c>
      <c r="G13" s="45">
        <v>0</v>
      </c>
      <c r="H13" s="46">
        <f t="shared" si="0"/>
        <v>46144</v>
      </c>
      <c r="I13">
        <f t="shared" si="1"/>
        <v>18</v>
      </c>
    </row>
    <row r="14" spans="1:9" x14ac:dyDescent="0.25">
      <c r="A14" s="42"/>
      <c r="B14" s="43">
        <v>2</v>
      </c>
      <c r="C14" s="44">
        <v>5</v>
      </c>
      <c r="D14" s="44">
        <v>2026</v>
      </c>
      <c r="E14" s="45">
        <v>0</v>
      </c>
      <c r="F14" s="45">
        <v>0</v>
      </c>
      <c r="G14" s="45">
        <v>0</v>
      </c>
      <c r="H14" s="46">
        <f t="shared" si="0"/>
        <v>46144</v>
      </c>
      <c r="I14">
        <f t="shared" si="1"/>
        <v>18</v>
      </c>
    </row>
    <row r="15" spans="1:9" x14ac:dyDescent="0.25">
      <c r="A15" s="42"/>
      <c r="B15" s="43">
        <v>3</v>
      </c>
      <c r="C15" s="44">
        <v>5</v>
      </c>
      <c r="D15" s="44">
        <v>2026</v>
      </c>
      <c r="E15" s="45">
        <v>0</v>
      </c>
      <c r="F15" s="45">
        <v>0</v>
      </c>
      <c r="G15" s="45">
        <v>0</v>
      </c>
      <c r="H15" s="46">
        <f t="shared" si="0"/>
        <v>46145</v>
      </c>
      <c r="I15">
        <f t="shared" si="1"/>
        <v>18</v>
      </c>
    </row>
    <row r="16" spans="1:9" x14ac:dyDescent="0.25">
      <c r="A16" s="42"/>
      <c r="B16" s="43">
        <v>3</v>
      </c>
      <c r="C16" s="44">
        <v>5</v>
      </c>
      <c r="D16" s="44">
        <v>2026</v>
      </c>
      <c r="E16" s="45">
        <v>0</v>
      </c>
      <c r="F16" s="45">
        <v>0</v>
      </c>
      <c r="G16" s="45">
        <v>0</v>
      </c>
      <c r="H16" s="46">
        <f t="shared" si="0"/>
        <v>46145</v>
      </c>
      <c r="I16">
        <f t="shared" si="1"/>
        <v>18</v>
      </c>
    </row>
    <row r="17" spans="1:9" x14ac:dyDescent="0.25">
      <c r="A17" s="42"/>
      <c r="B17" s="43">
        <v>3</v>
      </c>
      <c r="C17" s="44">
        <v>5</v>
      </c>
      <c r="D17" s="44">
        <v>2026</v>
      </c>
      <c r="E17" s="45">
        <v>0</v>
      </c>
      <c r="F17" s="45">
        <v>0</v>
      </c>
      <c r="G17" s="45">
        <v>0</v>
      </c>
      <c r="H17" s="46">
        <f t="shared" si="0"/>
        <v>46145</v>
      </c>
      <c r="I17">
        <f t="shared" si="1"/>
        <v>18</v>
      </c>
    </row>
    <row r="18" spans="1:9" x14ac:dyDescent="0.25">
      <c r="A18" s="42"/>
      <c r="B18" s="43">
        <v>3</v>
      </c>
      <c r="C18" s="44">
        <v>5</v>
      </c>
      <c r="D18" s="44">
        <v>2026</v>
      </c>
      <c r="E18" s="45">
        <v>0</v>
      </c>
      <c r="F18" s="45">
        <v>0</v>
      </c>
      <c r="G18" s="45">
        <v>0</v>
      </c>
      <c r="H18" s="46">
        <f t="shared" si="0"/>
        <v>46145</v>
      </c>
      <c r="I18">
        <f t="shared" si="1"/>
        <v>18</v>
      </c>
    </row>
    <row r="19" spans="1:9" x14ac:dyDescent="0.25">
      <c r="A19" s="42"/>
      <c r="B19" s="43">
        <v>4</v>
      </c>
      <c r="C19" s="44">
        <v>5</v>
      </c>
      <c r="D19" s="44">
        <v>2026</v>
      </c>
      <c r="E19" s="45">
        <v>0</v>
      </c>
      <c r="F19" s="45">
        <v>0</v>
      </c>
      <c r="G19" s="45">
        <v>0</v>
      </c>
      <c r="H19" s="46">
        <f t="shared" si="0"/>
        <v>46146</v>
      </c>
      <c r="I19">
        <f t="shared" si="1"/>
        <v>19</v>
      </c>
    </row>
    <row r="20" spans="1:9" x14ac:dyDescent="0.25">
      <c r="A20" s="42"/>
      <c r="B20" s="43">
        <v>4</v>
      </c>
      <c r="C20" s="44">
        <v>5</v>
      </c>
      <c r="D20" s="44">
        <v>2026</v>
      </c>
      <c r="E20" s="45">
        <v>0</v>
      </c>
      <c r="F20" s="45">
        <v>0</v>
      </c>
      <c r="G20" s="45">
        <v>0</v>
      </c>
      <c r="H20" s="46">
        <f t="shared" si="0"/>
        <v>46146</v>
      </c>
      <c r="I20">
        <f t="shared" si="1"/>
        <v>19</v>
      </c>
    </row>
    <row r="21" spans="1:9" x14ac:dyDescent="0.25">
      <c r="A21" s="42"/>
      <c r="B21" s="43">
        <v>4</v>
      </c>
      <c r="C21" s="44">
        <v>5</v>
      </c>
      <c r="D21" s="44">
        <v>2026</v>
      </c>
      <c r="E21" s="45">
        <v>0</v>
      </c>
      <c r="F21" s="45">
        <v>0</v>
      </c>
      <c r="G21" s="45">
        <v>0</v>
      </c>
      <c r="H21" s="46">
        <f t="shared" si="0"/>
        <v>46146</v>
      </c>
      <c r="I21">
        <f t="shared" si="1"/>
        <v>19</v>
      </c>
    </row>
    <row r="22" spans="1:9" x14ac:dyDescent="0.25">
      <c r="A22" s="42"/>
      <c r="B22" s="43">
        <v>4</v>
      </c>
      <c r="C22" s="44">
        <v>5</v>
      </c>
      <c r="D22" s="44">
        <v>2026</v>
      </c>
      <c r="E22" s="45">
        <v>0</v>
      </c>
      <c r="F22" s="45">
        <v>0</v>
      </c>
      <c r="G22" s="45">
        <v>0</v>
      </c>
      <c r="H22" s="46">
        <f t="shared" si="0"/>
        <v>46146</v>
      </c>
      <c r="I22">
        <f t="shared" si="1"/>
        <v>19</v>
      </c>
    </row>
    <row r="23" spans="1:9" x14ac:dyDescent="0.25">
      <c r="A23" s="42"/>
      <c r="B23" s="43">
        <v>5</v>
      </c>
      <c r="C23" s="44">
        <v>5</v>
      </c>
      <c r="D23" s="44">
        <v>2026</v>
      </c>
      <c r="E23" s="45">
        <v>0</v>
      </c>
      <c r="F23" s="45">
        <v>0</v>
      </c>
      <c r="G23" s="45">
        <v>0</v>
      </c>
      <c r="H23" s="46">
        <f t="shared" si="0"/>
        <v>46147</v>
      </c>
      <c r="I23">
        <f t="shared" si="1"/>
        <v>19</v>
      </c>
    </row>
    <row r="24" spans="1:9" x14ac:dyDescent="0.25">
      <c r="A24" s="42"/>
      <c r="B24" s="43">
        <v>5</v>
      </c>
      <c r="C24" s="44">
        <v>5</v>
      </c>
      <c r="D24" s="44">
        <v>2026</v>
      </c>
      <c r="E24" s="45">
        <v>0</v>
      </c>
      <c r="F24" s="45">
        <v>0</v>
      </c>
      <c r="G24" s="45">
        <v>0</v>
      </c>
      <c r="H24" s="46">
        <f t="shared" si="0"/>
        <v>46147</v>
      </c>
      <c r="I24">
        <f t="shared" si="1"/>
        <v>19</v>
      </c>
    </row>
    <row r="25" spans="1:9" x14ac:dyDescent="0.25">
      <c r="A25" s="42"/>
      <c r="B25" s="43">
        <v>5</v>
      </c>
      <c r="C25" s="44">
        <v>5</v>
      </c>
      <c r="D25" s="44">
        <v>2026</v>
      </c>
      <c r="E25" s="45">
        <v>0</v>
      </c>
      <c r="F25" s="45">
        <v>0</v>
      </c>
      <c r="G25" s="45">
        <v>0</v>
      </c>
      <c r="H25" s="46">
        <f t="shared" si="0"/>
        <v>46147</v>
      </c>
      <c r="I25">
        <f t="shared" si="1"/>
        <v>19</v>
      </c>
    </row>
    <row r="26" spans="1:9" x14ac:dyDescent="0.25">
      <c r="A26" s="42"/>
      <c r="B26" s="43">
        <v>5</v>
      </c>
      <c r="C26" s="44">
        <v>5</v>
      </c>
      <c r="D26" s="44">
        <v>2026</v>
      </c>
      <c r="E26" s="45">
        <v>0</v>
      </c>
      <c r="F26" s="45">
        <v>0</v>
      </c>
      <c r="G26" s="45">
        <v>0</v>
      </c>
      <c r="H26" s="46">
        <f t="shared" si="0"/>
        <v>46147</v>
      </c>
      <c r="I26">
        <f t="shared" si="1"/>
        <v>19</v>
      </c>
    </row>
    <row r="27" spans="1:9" x14ac:dyDescent="0.25">
      <c r="A27" s="42"/>
      <c r="B27" s="43">
        <v>6</v>
      </c>
      <c r="C27" s="44">
        <v>5</v>
      </c>
      <c r="D27" s="44">
        <v>2026</v>
      </c>
      <c r="E27" s="45">
        <v>0</v>
      </c>
      <c r="F27" s="45">
        <v>0</v>
      </c>
      <c r="G27" s="45">
        <v>0</v>
      </c>
      <c r="H27" s="46">
        <f t="shared" si="0"/>
        <v>46148</v>
      </c>
      <c r="I27">
        <f t="shared" si="1"/>
        <v>19</v>
      </c>
    </row>
    <row r="28" spans="1:9" x14ac:dyDescent="0.25">
      <c r="A28" s="42"/>
      <c r="B28" s="43">
        <v>6</v>
      </c>
      <c r="C28" s="44">
        <v>5</v>
      </c>
      <c r="D28" s="44">
        <v>2026</v>
      </c>
      <c r="E28" s="45">
        <v>0</v>
      </c>
      <c r="F28" s="45">
        <v>0</v>
      </c>
      <c r="G28" s="45">
        <v>0</v>
      </c>
      <c r="H28" s="46">
        <f t="shared" si="0"/>
        <v>46148</v>
      </c>
      <c r="I28">
        <f t="shared" si="1"/>
        <v>19</v>
      </c>
    </row>
    <row r="29" spans="1:9" x14ac:dyDescent="0.25">
      <c r="A29" s="42"/>
      <c r="B29" s="43">
        <v>6</v>
      </c>
      <c r="C29" s="44">
        <v>5</v>
      </c>
      <c r="D29" s="44">
        <v>2026</v>
      </c>
      <c r="E29" s="45">
        <v>0</v>
      </c>
      <c r="F29" s="45">
        <v>0</v>
      </c>
      <c r="G29" s="45">
        <v>0</v>
      </c>
      <c r="H29" s="46">
        <f t="shared" si="0"/>
        <v>46148</v>
      </c>
      <c r="I29">
        <f t="shared" si="1"/>
        <v>19</v>
      </c>
    </row>
    <row r="30" spans="1:9" x14ac:dyDescent="0.25">
      <c r="A30" s="42"/>
      <c r="B30" s="43">
        <v>6</v>
      </c>
      <c r="C30" s="44">
        <v>5</v>
      </c>
      <c r="D30" s="44">
        <v>2026</v>
      </c>
      <c r="E30" s="45">
        <v>0</v>
      </c>
      <c r="F30" s="45">
        <v>0</v>
      </c>
      <c r="G30" s="45">
        <v>0</v>
      </c>
      <c r="H30" s="46">
        <f t="shared" si="0"/>
        <v>46148</v>
      </c>
      <c r="I30">
        <f t="shared" si="1"/>
        <v>19</v>
      </c>
    </row>
    <row r="31" spans="1:9" x14ac:dyDescent="0.25">
      <c r="A31" s="42"/>
      <c r="B31" s="43">
        <v>7</v>
      </c>
      <c r="C31" s="44">
        <v>5</v>
      </c>
      <c r="D31" s="44">
        <v>2026</v>
      </c>
      <c r="E31" s="45">
        <v>0</v>
      </c>
      <c r="F31" s="45">
        <v>0</v>
      </c>
      <c r="G31" s="45">
        <v>0</v>
      </c>
      <c r="H31" s="46">
        <f t="shared" si="0"/>
        <v>46149</v>
      </c>
      <c r="I31">
        <f t="shared" si="1"/>
        <v>19</v>
      </c>
    </row>
    <row r="32" spans="1:9" x14ac:dyDescent="0.25">
      <c r="A32" s="42"/>
      <c r="B32" s="43">
        <v>7</v>
      </c>
      <c r="C32" s="44">
        <v>5</v>
      </c>
      <c r="D32" s="44">
        <v>2026</v>
      </c>
      <c r="E32" s="45">
        <v>0</v>
      </c>
      <c r="F32" s="45">
        <v>0</v>
      </c>
      <c r="G32" s="45">
        <v>0</v>
      </c>
      <c r="H32" s="46">
        <f t="shared" si="0"/>
        <v>46149</v>
      </c>
      <c r="I32">
        <f t="shared" si="1"/>
        <v>19</v>
      </c>
    </row>
    <row r="33" spans="1:9" x14ac:dyDescent="0.25">
      <c r="A33" s="42"/>
      <c r="B33" s="43">
        <v>7</v>
      </c>
      <c r="C33" s="44">
        <v>5</v>
      </c>
      <c r="D33" s="44">
        <v>2026</v>
      </c>
      <c r="E33" s="45">
        <v>0</v>
      </c>
      <c r="F33" s="45">
        <v>0</v>
      </c>
      <c r="G33" s="45">
        <v>0</v>
      </c>
      <c r="H33" s="46">
        <f t="shared" si="0"/>
        <v>46149</v>
      </c>
      <c r="I33">
        <f t="shared" si="1"/>
        <v>19</v>
      </c>
    </row>
    <row r="34" spans="1:9" x14ac:dyDescent="0.25">
      <c r="A34" s="42"/>
      <c r="B34" s="43">
        <v>7</v>
      </c>
      <c r="C34" s="44">
        <v>5</v>
      </c>
      <c r="D34" s="44">
        <v>2026</v>
      </c>
      <c r="E34" s="45">
        <v>0</v>
      </c>
      <c r="F34" s="45">
        <v>0</v>
      </c>
      <c r="G34" s="45">
        <v>0</v>
      </c>
      <c r="H34" s="46">
        <f t="shared" si="0"/>
        <v>46149</v>
      </c>
      <c r="I34">
        <f t="shared" si="1"/>
        <v>19</v>
      </c>
    </row>
    <row r="35" spans="1:9" x14ac:dyDescent="0.25">
      <c r="A35" s="42"/>
      <c r="B35" s="43">
        <v>8</v>
      </c>
      <c r="C35" s="44">
        <v>5</v>
      </c>
      <c r="D35" s="44">
        <v>2026</v>
      </c>
      <c r="E35" s="45">
        <v>0</v>
      </c>
      <c r="F35" s="45">
        <v>0</v>
      </c>
      <c r="G35" s="45">
        <v>0</v>
      </c>
      <c r="H35" s="46">
        <f t="shared" si="0"/>
        <v>46150</v>
      </c>
      <c r="I35">
        <f t="shared" si="1"/>
        <v>19</v>
      </c>
    </row>
    <row r="36" spans="1:9" x14ac:dyDescent="0.25">
      <c r="A36" s="42"/>
      <c r="B36" s="43">
        <v>8</v>
      </c>
      <c r="C36" s="44">
        <v>5</v>
      </c>
      <c r="D36" s="44">
        <v>2026</v>
      </c>
      <c r="E36" s="45">
        <v>0</v>
      </c>
      <c r="F36" s="45">
        <v>0</v>
      </c>
      <c r="G36" s="45">
        <v>0</v>
      </c>
      <c r="H36" s="46">
        <f t="shared" si="0"/>
        <v>46150</v>
      </c>
      <c r="I36">
        <f t="shared" si="1"/>
        <v>19</v>
      </c>
    </row>
    <row r="37" spans="1:9" x14ac:dyDescent="0.25">
      <c r="A37" s="42"/>
      <c r="B37" s="43">
        <v>8</v>
      </c>
      <c r="C37" s="44">
        <v>5</v>
      </c>
      <c r="D37" s="44">
        <v>2026</v>
      </c>
      <c r="E37" s="45">
        <v>0</v>
      </c>
      <c r="F37" s="45">
        <v>0</v>
      </c>
      <c r="G37" s="45">
        <v>0</v>
      </c>
      <c r="H37" s="46">
        <f t="shared" si="0"/>
        <v>46150</v>
      </c>
      <c r="I37">
        <f t="shared" si="1"/>
        <v>19</v>
      </c>
    </row>
    <row r="38" spans="1:9" x14ac:dyDescent="0.25">
      <c r="A38" s="42"/>
      <c r="B38" s="43">
        <v>8</v>
      </c>
      <c r="C38" s="44">
        <v>5</v>
      </c>
      <c r="D38" s="44">
        <v>2026</v>
      </c>
      <c r="E38" s="45">
        <v>0</v>
      </c>
      <c r="F38" s="45">
        <v>0</v>
      </c>
      <c r="G38" s="45">
        <v>0</v>
      </c>
      <c r="H38" s="46">
        <f t="shared" si="0"/>
        <v>46150</v>
      </c>
      <c r="I38">
        <f t="shared" si="1"/>
        <v>19</v>
      </c>
    </row>
    <row r="39" spans="1:9" x14ac:dyDescent="0.25">
      <c r="A39" s="42"/>
      <c r="B39" s="43">
        <v>9</v>
      </c>
      <c r="C39" s="44">
        <v>5</v>
      </c>
      <c r="D39" s="44">
        <v>2026</v>
      </c>
      <c r="E39" s="45">
        <v>0</v>
      </c>
      <c r="F39" s="45">
        <v>0</v>
      </c>
      <c r="G39" s="45">
        <v>0</v>
      </c>
      <c r="H39" s="46">
        <f t="shared" si="0"/>
        <v>46151</v>
      </c>
      <c r="I39">
        <f t="shared" si="1"/>
        <v>19</v>
      </c>
    </row>
    <row r="40" spans="1:9" x14ac:dyDescent="0.25">
      <c r="A40" s="42"/>
      <c r="B40" s="43">
        <v>9</v>
      </c>
      <c r="C40" s="44">
        <v>5</v>
      </c>
      <c r="D40" s="44">
        <v>2026</v>
      </c>
      <c r="E40" s="45">
        <v>0</v>
      </c>
      <c r="F40" s="45">
        <v>0</v>
      </c>
      <c r="G40" s="45">
        <v>0</v>
      </c>
      <c r="H40" s="46">
        <f t="shared" si="0"/>
        <v>46151</v>
      </c>
      <c r="I40">
        <f t="shared" si="1"/>
        <v>19</v>
      </c>
    </row>
    <row r="41" spans="1:9" x14ac:dyDescent="0.25">
      <c r="A41" s="42"/>
      <c r="B41" s="43">
        <v>9</v>
      </c>
      <c r="C41" s="44">
        <v>5</v>
      </c>
      <c r="D41" s="44">
        <v>2026</v>
      </c>
      <c r="E41" s="45">
        <v>0</v>
      </c>
      <c r="F41" s="45">
        <v>0</v>
      </c>
      <c r="G41" s="45">
        <v>0</v>
      </c>
      <c r="H41" s="46">
        <f t="shared" si="0"/>
        <v>46151</v>
      </c>
      <c r="I41">
        <f t="shared" si="1"/>
        <v>19</v>
      </c>
    </row>
    <row r="42" spans="1:9" x14ac:dyDescent="0.25">
      <c r="A42" s="42"/>
      <c r="B42" s="43">
        <v>9</v>
      </c>
      <c r="C42" s="44">
        <v>5</v>
      </c>
      <c r="D42" s="44">
        <v>2026</v>
      </c>
      <c r="E42" s="45">
        <v>0</v>
      </c>
      <c r="F42" s="45">
        <v>0</v>
      </c>
      <c r="G42" s="45">
        <v>0</v>
      </c>
      <c r="H42" s="46">
        <f t="shared" si="0"/>
        <v>46151</v>
      </c>
      <c r="I42">
        <f t="shared" si="1"/>
        <v>19</v>
      </c>
    </row>
    <row r="43" spans="1:9" x14ac:dyDescent="0.25">
      <c r="A43" s="42"/>
      <c r="B43" s="43">
        <v>10</v>
      </c>
      <c r="C43" s="44">
        <v>5</v>
      </c>
      <c r="D43" s="44">
        <v>2026</v>
      </c>
      <c r="E43" s="45">
        <v>0</v>
      </c>
      <c r="F43" s="45">
        <v>0</v>
      </c>
      <c r="G43" s="45">
        <v>0</v>
      </c>
      <c r="H43" s="46">
        <f t="shared" si="0"/>
        <v>46152</v>
      </c>
      <c r="I43">
        <f t="shared" si="1"/>
        <v>19</v>
      </c>
    </row>
    <row r="44" spans="1:9" x14ac:dyDescent="0.25">
      <c r="A44" s="42"/>
      <c r="B44" s="43">
        <v>10</v>
      </c>
      <c r="C44" s="44">
        <v>5</v>
      </c>
      <c r="D44" s="44">
        <v>2026</v>
      </c>
      <c r="E44" s="45">
        <v>0</v>
      </c>
      <c r="F44" s="45">
        <v>0</v>
      </c>
      <c r="G44" s="45">
        <v>0</v>
      </c>
      <c r="H44" s="46">
        <f t="shared" si="0"/>
        <v>46152</v>
      </c>
      <c r="I44">
        <f t="shared" si="1"/>
        <v>19</v>
      </c>
    </row>
    <row r="45" spans="1:9" x14ac:dyDescent="0.25">
      <c r="A45" s="42"/>
      <c r="B45" s="43">
        <v>10</v>
      </c>
      <c r="C45" s="44">
        <v>5</v>
      </c>
      <c r="D45" s="44">
        <v>2026</v>
      </c>
      <c r="E45" s="45">
        <v>0</v>
      </c>
      <c r="F45" s="45">
        <v>0</v>
      </c>
      <c r="G45" s="45">
        <v>0</v>
      </c>
      <c r="H45" s="46">
        <f t="shared" si="0"/>
        <v>46152</v>
      </c>
      <c r="I45">
        <f t="shared" si="1"/>
        <v>19</v>
      </c>
    </row>
    <row r="46" spans="1:9" x14ac:dyDescent="0.25">
      <c r="A46" s="42"/>
      <c r="B46" s="43">
        <v>10</v>
      </c>
      <c r="C46" s="44">
        <v>5</v>
      </c>
      <c r="D46" s="44">
        <v>2026</v>
      </c>
      <c r="E46" s="45">
        <v>0</v>
      </c>
      <c r="F46" s="45">
        <v>0</v>
      </c>
      <c r="G46" s="45">
        <v>0</v>
      </c>
      <c r="H46" s="46">
        <f t="shared" si="0"/>
        <v>46152</v>
      </c>
      <c r="I46">
        <f t="shared" si="1"/>
        <v>19</v>
      </c>
    </row>
    <row r="47" spans="1:9" x14ac:dyDescent="0.25">
      <c r="A47" s="42"/>
      <c r="B47" s="43">
        <v>11</v>
      </c>
      <c r="C47" s="44">
        <v>5</v>
      </c>
      <c r="D47" s="44">
        <v>2026</v>
      </c>
      <c r="E47" s="45">
        <v>0</v>
      </c>
      <c r="F47" s="45">
        <v>0</v>
      </c>
      <c r="G47" s="45">
        <v>0</v>
      </c>
      <c r="H47" s="46">
        <f t="shared" si="0"/>
        <v>46153</v>
      </c>
      <c r="I47">
        <f t="shared" si="1"/>
        <v>20</v>
      </c>
    </row>
    <row r="48" spans="1:9" x14ac:dyDescent="0.25">
      <c r="A48" s="42"/>
      <c r="B48" s="43">
        <v>11</v>
      </c>
      <c r="C48" s="44">
        <v>5</v>
      </c>
      <c r="D48" s="44">
        <v>2026</v>
      </c>
      <c r="E48" s="45">
        <v>0</v>
      </c>
      <c r="F48" s="45">
        <v>0</v>
      </c>
      <c r="G48" s="45">
        <v>0</v>
      </c>
      <c r="H48" s="46">
        <f t="shared" si="0"/>
        <v>46153</v>
      </c>
      <c r="I48">
        <f t="shared" si="1"/>
        <v>20</v>
      </c>
    </row>
    <row r="49" spans="1:12" x14ac:dyDescent="0.25">
      <c r="A49" s="42"/>
      <c r="B49" s="43">
        <v>11</v>
      </c>
      <c r="C49" s="44">
        <v>5</v>
      </c>
      <c r="D49" s="44">
        <v>2026</v>
      </c>
      <c r="E49" s="45">
        <v>0</v>
      </c>
      <c r="F49" s="45">
        <v>0</v>
      </c>
      <c r="G49" s="45">
        <v>0</v>
      </c>
      <c r="H49" s="46">
        <f t="shared" si="0"/>
        <v>46153</v>
      </c>
      <c r="I49">
        <f t="shared" si="1"/>
        <v>20</v>
      </c>
    </row>
    <row r="50" spans="1:12" x14ac:dyDescent="0.25">
      <c r="A50" s="42"/>
      <c r="B50" s="43">
        <v>11</v>
      </c>
      <c r="C50" s="44">
        <v>5</v>
      </c>
      <c r="D50" s="44">
        <v>2026</v>
      </c>
      <c r="E50" s="45">
        <v>0</v>
      </c>
      <c r="F50" s="45">
        <v>0</v>
      </c>
      <c r="G50" s="45">
        <v>0</v>
      </c>
      <c r="H50" s="46">
        <f t="shared" si="0"/>
        <v>46153</v>
      </c>
      <c r="I50">
        <f t="shared" si="1"/>
        <v>20</v>
      </c>
    </row>
    <row r="51" spans="1:12" x14ac:dyDescent="0.25">
      <c r="A51" s="42"/>
      <c r="B51" s="43">
        <v>12</v>
      </c>
      <c r="C51" s="44">
        <v>5</v>
      </c>
      <c r="D51" s="44">
        <v>2026</v>
      </c>
      <c r="E51" s="45">
        <v>0</v>
      </c>
      <c r="F51" s="45">
        <v>0</v>
      </c>
      <c r="G51" s="45">
        <v>0</v>
      </c>
      <c r="H51" s="46">
        <f t="shared" si="0"/>
        <v>46154</v>
      </c>
      <c r="I51">
        <f t="shared" si="1"/>
        <v>20</v>
      </c>
    </row>
    <row r="52" spans="1:12" x14ac:dyDescent="0.25">
      <c r="A52" s="42"/>
      <c r="B52" s="43">
        <v>12</v>
      </c>
      <c r="C52" s="44">
        <v>5</v>
      </c>
      <c r="D52" s="44">
        <v>2026</v>
      </c>
      <c r="E52" s="45">
        <v>0</v>
      </c>
      <c r="F52" s="45">
        <v>0</v>
      </c>
      <c r="G52" s="45">
        <v>0</v>
      </c>
      <c r="H52" s="46">
        <f t="shared" si="0"/>
        <v>46154</v>
      </c>
      <c r="I52">
        <f t="shared" si="1"/>
        <v>20</v>
      </c>
    </row>
    <row r="53" spans="1:12" x14ac:dyDescent="0.25">
      <c r="A53" s="42"/>
      <c r="B53" s="43">
        <v>12</v>
      </c>
      <c r="C53" s="44">
        <v>5</v>
      </c>
      <c r="D53" s="44">
        <v>2026</v>
      </c>
      <c r="E53" s="45">
        <v>0</v>
      </c>
      <c r="F53" s="45">
        <v>0</v>
      </c>
      <c r="G53" s="45">
        <v>0</v>
      </c>
      <c r="H53" s="46">
        <f t="shared" si="0"/>
        <v>46154</v>
      </c>
      <c r="I53">
        <f t="shared" si="1"/>
        <v>20</v>
      </c>
    </row>
    <row r="54" spans="1:12" x14ac:dyDescent="0.25">
      <c r="A54" s="42"/>
      <c r="B54" s="43">
        <v>12</v>
      </c>
      <c r="C54" s="44">
        <v>5</v>
      </c>
      <c r="D54" s="44">
        <v>2026</v>
      </c>
      <c r="E54" s="45">
        <v>0</v>
      </c>
      <c r="F54" s="45">
        <v>0</v>
      </c>
      <c r="G54" s="45">
        <v>0</v>
      </c>
      <c r="H54" s="46">
        <f t="shared" si="0"/>
        <v>46154</v>
      </c>
      <c r="I54">
        <f t="shared" si="1"/>
        <v>20</v>
      </c>
    </row>
    <row r="55" spans="1:12" x14ac:dyDescent="0.25">
      <c r="A55" s="42"/>
      <c r="B55" s="43">
        <v>13</v>
      </c>
      <c r="C55" s="44">
        <v>5</v>
      </c>
      <c r="D55" s="44">
        <v>2026</v>
      </c>
      <c r="E55" s="45">
        <v>0</v>
      </c>
      <c r="F55" s="45">
        <v>0</v>
      </c>
      <c r="G55" s="45">
        <v>0</v>
      </c>
      <c r="H55" s="46">
        <f t="shared" si="0"/>
        <v>46155</v>
      </c>
      <c r="I55">
        <f t="shared" si="1"/>
        <v>20</v>
      </c>
    </row>
    <row r="56" spans="1:12" x14ac:dyDescent="0.25">
      <c r="A56" s="42"/>
      <c r="B56" s="43">
        <v>13</v>
      </c>
      <c r="C56" s="44">
        <v>5</v>
      </c>
      <c r="D56" s="44">
        <v>2026</v>
      </c>
      <c r="E56" s="45">
        <v>0</v>
      </c>
      <c r="F56" s="45">
        <v>0</v>
      </c>
      <c r="G56" s="45">
        <v>0</v>
      </c>
      <c r="H56" s="46">
        <f t="shared" si="0"/>
        <v>46155</v>
      </c>
      <c r="I56">
        <f t="shared" si="1"/>
        <v>20</v>
      </c>
    </row>
    <row r="57" spans="1:12" x14ac:dyDescent="0.25">
      <c r="A57" s="42"/>
      <c r="B57" s="43">
        <v>13</v>
      </c>
      <c r="C57" s="44">
        <v>5</v>
      </c>
      <c r="D57" s="44">
        <v>2026</v>
      </c>
      <c r="E57" s="45">
        <v>0</v>
      </c>
      <c r="F57" s="45">
        <v>0</v>
      </c>
      <c r="G57" s="45">
        <v>0</v>
      </c>
      <c r="H57" s="46">
        <f t="shared" si="0"/>
        <v>46155</v>
      </c>
      <c r="I57">
        <f t="shared" si="1"/>
        <v>20</v>
      </c>
    </row>
    <row r="58" spans="1:12" x14ac:dyDescent="0.25">
      <c r="A58" s="42"/>
      <c r="B58" s="43">
        <v>13</v>
      </c>
      <c r="C58" s="44">
        <v>5</v>
      </c>
      <c r="D58" s="44">
        <v>2026</v>
      </c>
      <c r="E58" s="45">
        <v>0</v>
      </c>
      <c r="F58" s="45">
        <v>0</v>
      </c>
      <c r="G58" s="45">
        <v>0</v>
      </c>
      <c r="H58" s="46">
        <f t="shared" si="0"/>
        <v>46155</v>
      </c>
      <c r="I58">
        <f t="shared" si="1"/>
        <v>20</v>
      </c>
    </row>
    <row r="59" spans="1:12" x14ac:dyDescent="0.25">
      <c r="A59" s="42"/>
      <c r="B59" s="43">
        <v>14</v>
      </c>
      <c r="C59" s="44">
        <v>5</v>
      </c>
      <c r="D59" s="44">
        <v>2026</v>
      </c>
      <c r="E59" s="45">
        <v>0</v>
      </c>
      <c r="F59" s="45">
        <v>0</v>
      </c>
      <c r="G59" s="45">
        <v>0</v>
      </c>
      <c r="H59" s="46">
        <f t="shared" si="0"/>
        <v>46156</v>
      </c>
      <c r="I59">
        <f t="shared" si="1"/>
        <v>20</v>
      </c>
    </row>
    <row r="60" spans="1:12" x14ac:dyDescent="0.25">
      <c r="A60" s="42"/>
      <c r="B60" s="43">
        <v>14</v>
      </c>
      <c r="C60" s="44">
        <v>5</v>
      </c>
      <c r="D60" s="44">
        <v>2026</v>
      </c>
      <c r="E60" s="45">
        <v>0</v>
      </c>
      <c r="F60" s="45">
        <v>0</v>
      </c>
      <c r="G60" s="45">
        <v>0</v>
      </c>
      <c r="H60" s="46">
        <f t="shared" si="0"/>
        <v>46156</v>
      </c>
      <c r="I60">
        <f t="shared" si="1"/>
        <v>20</v>
      </c>
    </row>
    <row r="61" spans="1:12" x14ac:dyDescent="0.25">
      <c r="A61" s="42"/>
      <c r="B61" s="43">
        <v>14</v>
      </c>
      <c r="C61" s="44">
        <v>5</v>
      </c>
      <c r="D61" s="44">
        <v>2026</v>
      </c>
      <c r="E61" s="45">
        <v>0</v>
      </c>
      <c r="F61" s="45">
        <v>0</v>
      </c>
      <c r="G61" s="45">
        <v>0</v>
      </c>
      <c r="H61" s="46">
        <f t="shared" si="0"/>
        <v>46156</v>
      </c>
      <c r="I61">
        <f t="shared" si="1"/>
        <v>20</v>
      </c>
    </row>
    <row r="62" spans="1:12" x14ac:dyDescent="0.25">
      <c r="A62" s="42"/>
      <c r="B62" s="43">
        <v>14</v>
      </c>
      <c r="C62" s="44">
        <v>5</v>
      </c>
      <c r="D62" s="44">
        <v>2026</v>
      </c>
      <c r="E62" s="45">
        <v>0</v>
      </c>
      <c r="F62" s="45">
        <v>0</v>
      </c>
      <c r="G62" s="45">
        <v>0</v>
      </c>
      <c r="H62" s="46">
        <f t="shared" si="0"/>
        <v>46156</v>
      </c>
      <c r="I62">
        <f t="shared" si="1"/>
        <v>20</v>
      </c>
      <c r="L62" s="47"/>
    </row>
    <row r="63" spans="1:12" x14ac:dyDescent="0.25">
      <c r="A63" s="42"/>
      <c r="B63" s="43">
        <v>15</v>
      </c>
      <c r="C63" s="44">
        <v>5</v>
      </c>
      <c r="D63" s="44">
        <v>2026</v>
      </c>
      <c r="E63" s="45">
        <v>0</v>
      </c>
      <c r="F63" s="45">
        <v>0</v>
      </c>
      <c r="G63" s="45">
        <v>0</v>
      </c>
      <c r="H63" s="46">
        <f t="shared" si="0"/>
        <v>46157</v>
      </c>
      <c r="I63">
        <f t="shared" si="1"/>
        <v>20</v>
      </c>
    </row>
    <row r="64" spans="1:12" x14ac:dyDescent="0.25">
      <c r="A64" s="42"/>
      <c r="B64" s="43">
        <v>15</v>
      </c>
      <c r="C64" s="44">
        <v>5</v>
      </c>
      <c r="D64" s="44">
        <v>2026</v>
      </c>
      <c r="E64" s="45">
        <v>0</v>
      </c>
      <c r="F64" s="45">
        <v>0</v>
      </c>
      <c r="G64" s="45">
        <v>0</v>
      </c>
      <c r="H64" s="46">
        <f t="shared" si="0"/>
        <v>46157</v>
      </c>
      <c r="I64">
        <f t="shared" si="1"/>
        <v>20</v>
      </c>
    </row>
    <row r="65" spans="1:9" x14ac:dyDescent="0.25">
      <c r="A65" s="42"/>
      <c r="B65" s="43">
        <v>15</v>
      </c>
      <c r="C65" s="44">
        <v>5</v>
      </c>
      <c r="D65" s="44">
        <v>2026</v>
      </c>
      <c r="E65" s="45">
        <v>0</v>
      </c>
      <c r="F65" s="45">
        <v>0</v>
      </c>
      <c r="G65" s="45">
        <v>0</v>
      </c>
      <c r="H65" s="46">
        <f t="shared" si="0"/>
        <v>46157</v>
      </c>
      <c r="I65">
        <f t="shared" si="1"/>
        <v>20</v>
      </c>
    </row>
    <row r="66" spans="1:9" x14ac:dyDescent="0.25">
      <c r="A66" s="42"/>
      <c r="B66" s="43">
        <v>15</v>
      </c>
      <c r="C66" s="44">
        <v>5</v>
      </c>
      <c r="D66" s="44">
        <v>2026</v>
      </c>
      <c r="E66" s="45">
        <v>0</v>
      </c>
      <c r="F66" s="45">
        <v>0</v>
      </c>
      <c r="G66" s="45">
        <v>0</v>
      </c>
      <c r="H66" s="46">
        <f t="shared" si="0"/>
        <v>46157</v>
      </c>
      <c r="I66">
        <f t="shared" si="1"/>
        <v>20</v>
      </c>
    </row>
    <row r="67" spans="1:9" x14ac:dyDescent="0.25">
      <c r="A67" s="42"/>
      <c r="B67" s="43">
        <v>16</v>
      </c>
      <c r="C67" s="44">
        <v>5</v>
      </c>
      <c r="D67" s="44">
        <v>2026</v>
      </c>
      <c r="E67" s="45">
        <v>0</v>
      </c>
      <c r="F67" s="45">
        <v>0</v>
      </c>
      <c r="G67" s="45">
        <v>0</v>
      </c>
      <c r="H67" s="46">
        <f t="shared" si="0"/>
        <v>46158</v>
      </c>
      <c r="I67">
        <f t="shared" si="1"/>
        <v>20</v>
      </c>
    </row>
    <row r="68" spans="1:9" x14ac:dyDescent="0.25">
      <c r="A68" s="42"/>
      <c r="B68" s="43">
        <v>16</v>
      </c>
      <c r="C68" s="44">
        <v>5</v>
      </c>
      <c r="D68" s="44">
        <v>2026</v>
      </c>
      <c r="E68" s="45">
        <v>0</v>
      </c>
      <c r="F68" s="45">
        <v>0</v>
      </c>
      <c r="G68" s="45">
        <v>0</v>
      </c>
      <c r="H68" s="46">
        <f t="shared" si="0"/>
        <v>46158</v>
      </c>
      <c r="I68">
        <f t="shared" si="1"/>
        <v>20</v>
      </c>
    </row>
    <row r="69" spans="1:9" x14ac:dyDescent="0.25">
      <c r="A69" s="42"/>
      <c r="B69" s="43">
        <v>16</v>
      </c>
      <c r="C69" s="44">
        <v>5</v>
      </c>
      <c r="D69" s="44">
        <v>2026</v>
      </c>
      <c r="E69" s="45">
        <v>0</v>
      </c>
      <c r="F69" s="45">
        <v>0</v>
      </c>
      <c r="G69" s="45">
        <v>0</v>
      </c>
      <c r="H69" s="46">
        <f t="shared" si="0"/>
        <v>46158</v>
      </c>
      <c r="I69">
        <f t="shared" si="1"/>
        <v>20</v>
      </c>
    </row>
    <row r="70" spans="1:9" x14ac:dyDescent="0.25">
      <c r="A70" s="42"/>
      <c r="B70" s="43">
        <v>16</v>
      </c>
      <c r="C70" s="44">
        <v>5</v>
      </c>
      <c r="D70" s="44">
        <v>2026</v>
      </c>
      <c r="E70" s="45">
        <v>0</v>
      </c>
      <c r="F70" s="45">
        <v>0</v>
      </c>
      <c r="G70" s="45">
        <v>0</v>
      </c>
      <c r="H70" s="46">
        <f t="shared" si="0"/>
        <v>46158</v>
      </c>
      <c r="I70">
        <f t="shared" si="1"/>
        <v>20</v>
      </c>
    </row>
    <row r="71" spans="1:9" x14ac:dyDescent="0.25">
      <c r="A71" s="42"/>
      <c r="B71" s="43">
        <v>17</v>
      </c>
      <c r="C71" s="44">
        <v>5</v>
      </c>
      <c r="D71" s="44">
        <v>2026</v>
      </c>
      <c r="E71" s="45">
        <v>0</v>
      </c>
      <c r="F71" s="45">
        <v>0</v>
      </c>
      <c r="G71" s="45">
        <v>0</v>
      </c>
      <c r="H71" s="46">
        <f t="shared" ref="H71:H130" si="2">DATE(D71,C71,B71)</f>
        <v>46159</v>
      </c>
      <c r="I71">
        <f t="shared" si="1"/>
        <v>20</v>
      </c>
    </row>
    <row r="72" spans="1:9" x14ac:dyDescent="0.25">
      <c r="A72" s="42"/>
      <c r="B72" s="43">
        <v>17</v>
      </c>
      <c r="C72" s="44">
        <v>5</v>
      </c>
      <c r="D72" s="44">
        <v>2026</v>
      </c>
      <c r="E72" s="45">
        <v>0</v>
      </c>
      <c r="F72" s="45">
        <v>0</v>
      </c>
      <c r="G72" s="45">
        <v>0</v>
      </c>
      <c r="H72" s="46">
        <f t="shared" si="2"/>
        <v>46159</v>
      </c>
      <c r="I72">
        <f t="shared" ref="I72:I130" si="3">WEEKNUM(H72,2)</f>
        <v>20</v>
      </c>
    </row>
    <row r="73" spans="1:9" x14ac:dyDescent="0.25">
      <c r="A73" s="42"/>
      <c r="B73" s="43">
        <v>17</v>
      </c>
      <c r="C73" s="44">
        <v>5</v>
      </c>
      <c r="D73" s="44">
        <v>2026</v>
      </c>
      <c r="E73" s="45">
        <v>0</v>
      </c>
      <c r="F73" s="45">
        <v>0</v>
      </c>
      <c r="G73" s="45">
        <v>0</v>
      </c>
      <c r="H73" s="46">
        <f t="shared" si="2"/>
        <v>46159</v>
      </c>
      <c r="I73">
        <f t="shared" si="3"/>
        <v>20</v>
      </c>
    </row>
    <row r="74" spans="1:9" x14ac:dyDescent="0.25">
      <c r="A74" s="42"/>
      <c r="B74" s="43">
        <v>17</v>
      </c>
      <c r="C74" s="44">
        <v>5</v>
      </c>
      <c r="D74" s="44">
        <v>2026</v>
      </c>
      <c r="E74" s="45">
        <v>0</v>
      </c>
      <c r="F74" s="45">
        <v>0</v>
      </c>
      <c r="G74" s="45">
        <v>0</v>
      </c>
      <c r="H74" s="46">
        <f t="shared" si="2"/>
        <v>46159</v>
      </c>
      <c r="I74">
        <f t="shared" si="3"/>
        <v>20</v>
      </c>
    </row>
    <row r="75" spans="1:9" x14ac:dyDescent="0.25">
      <c r="A75" s="42"/>
      <c r="B75" s="43">
        <v>18</v>
      </c>
      <c r="C75" s="44">
        <v>5</v>
      </c>
      <c r="D75" s="44">
        <v>2026</v>
      </c>
      <c r="E75" s="45">
        <v>0</v>
      </c>
      <c r="F75" s="45">
        <v>0</v>
      </c>
      <c r="G75" s="45">
        <v>0</v>
      </c>
      <c r="H75" s="46">
        <f t="shared" si="2"/>
        <v>46160</v>
      </c>
      <c r="I75">
        <f t="shared" si="3"/>
        <v>21</v>
      </c>
    </row>
    <row r="76" spans="1:9" x14ac:dyDescent="0.25">
      <c r="A76" s="42"/>
      <c r="B76" s="43">
        <v>18</v>
      </c>
      <c r="C76" s="44">
        <v>5</v>
      </c>
      <c r="D76" s="44">
        <v>2026</v>
      </c>
      <c r="E76" s="45">
        <v>0</v>
      </c>
      <c r="F76" s="45">
        <v>0</v>
      </c>
      <c r="G76" s="45">
        <v>0</v>
      </c>
      <c r="H76" s="46">
        <f t="shared" si="2"/>
        <v>46160</v>
      </c>
      <c r="I76">
        <f t="shared" si="3"/>
        <v>21</v>
      </c>
    </row>
    <row r="77" spans="1:9" x14ac:dyDescent="0.25">
      <c r="A77" s="42"/>
      <c r="B77" s="43">
        <v>18</v>
      </c>
      <c r="C77" s="44">
        <v>5</v>
      </c>
      <c r="D77" s="44">
        <v>2026</v>
      </c>
      <c r="E77" s="45">
        <v>0</v>
      </c>
      <c r="F77" s="45">
        <v>0</v>
      </c>
      <c r="G77" s="45">
        <v>0</v>
      </c>
      <c r="H77" s="46">
        <f t="shared" si="2"/>
        <v>46160</v>
      </c>
      <c r="I77">
        <f t="shared" si="3"/>
        <v>21</v>
      </c>
    </row>
    <row r="78" spans="1:9" x14ac:dyDescent="0.25">
      <c r="A78" s="42"/>
      <c r="B78" s="43">
        <v>18</v>
      </c>
      <c r="C78" s="44">
        <v>5</v>
      </c>
      <c r="D78" s="44">
        <v>2026</v>
      </c>
      <c r="E78" s="45">
        <v>0</v>
      </c>
      <c r="F78" s="45">
        <v>0</v>
      </c>
      <c r="G78" s="45">
        <v>0</v>
      </c>
      <c r="H78" s="46">
        <f t="shared" si="2"/>
        <v>46160</v>
      </c>
      <c r="I78">
        <f t="shared" si="3"/>
        <v>21</v>
      </c>
    </row>
    <row r="79" spans="1:9" x14ac:dyDescent="0.25">
      <c r="A79" s="42"/>
      <c r="B79" s="43">
        <v>19</v>
      </c>
      <c r="C79" s="44">
        <v>5</v>
      </c>
      <c r="D79" s="44">
        <v>2026</v>
      </c>
      <c r="E79" s="45">
        <v>0</v>
      </c>
      <c r="F79" s="45">
        <v>0</v>
      </c>
      <c r="G79" s="45">
        <v>0</v>
      </c>
      <c r="H79" s="46">
        <f t="shared" si="2"/>
        <v>46161</v>
      </c>
      <c r="I79">
        <f t="shared" si="3"/>
        <v>21</v>
      </c>
    </row>
    <row r="80" spans="1:9" x14ac:dyDescent="0.25">
      <c r="A80" s="42"/>
      <c r="B80" s="43">
        <v>19</v>
      </c>
      <c r="C80" s="44">
        <v>5</v>
      </c>
      <c r="D80" s="44">
        <v>2026</v>
      </c>
      <c r="E80" s="45">
        <v>0</v>
      </c>
      <c r="F80" s="45">
        <v>0</v>
      </c>
      <c r="G80" s="45">
        <v>0</v>
      </c>
      <c r="H80" s="46">
        <f t="shared" si="2"/>
        <v>46161</v>
      </c>
      <c r="I80">
        <f t="shared" si="3"/>
        <v>21</v>
      </c>
    </row>
    <row r="81" spans="1:9" x14ac:dyDescent="0.25">
      <c r="A81" s="42"/>
      <c r="B81" s="43">
        <v>19</v>
      </c>
      <c r="C81" s="44">
        <v>5</v>
      </c>
      <c r="D81" s="44">
        <v>2026</v>
      </c>
      <c r="E81" s="45">
        <v>0</v>
      </c>
      <c r="F81" s="45">
        <v>0</v>
      </c>
      <c r="G81" s="45">
        <v>0</v>
      </c>
      <c r="H81" s="46">
        <f t="shared" si="2"/>
        <v>46161</v>
      </c>
      <c r="I81">
        <f t="shared" si="3"/>
        <v>21</v>
      </c>
    </row>
    <row r="82" spans="1:9" x14ac:dyDescent="0.25">
      <c r="A82" s="42"/>
      <c r="B82" s="43">
        <v>19</v>
      </c>
      <c r="C82" s="44">
        <v>5</v>
      </c>
      <c r="D82" s="44">
        <v>2026</v>
      </c>
      <c r="E82" s="45">
        <v>0</v>
      </c>
      <c r="F82" s="45">
        <v>0</v>
      </c>
      <c r="G82" s="45">
        <v>0</v>
      </c>
      <c r="H82" s="46">
        <f t="shared" si="2"/>
        <v>46161</v>
      </c>
      <c r="I82">
        <f t="shared" si="3"/>
        <v>21</v>
      </c>
    </row>
    <row r="83" spans="1:9" x14ac:dyDescent="0.25">
      <c r="A83" s="42"/>
      <c r="B83" s="43">
        <v>20</v>
      </c>
      <c r="C83" s="44">
        <v>5</v>
      </c>
      <c r="D83" s="44">
        <v>2026</v>
      </c>
      <c r="E83" s="45">
        <v>0</v>
      </c>
      <c r="F83" s="45">
        <v>0</v>
      </c>
      <c r="G83" s="45">
        <v>0</v>
      </c>
      <c r="H83" s="46">
        <f t="shared" si="2"/>
        <v>46162</v>
      </c>
      <c r="I83">
        <f t="shared" si="3"/>
        <v>21</v>
      </c>
    </row>
    <row r="84" spans="1:9" x14ac:dyDescent="0.25">
      <c r="A84" s="42"/>
      <c r="B84" s="43">
        <v>20</v>
      </c>
      <c r="C84" s="44">
        <v>5</v>
      </c>
      <c r="D84" s="44">
        <v>2026</v>
      </c>
      <c r="E84" s="45">
        <v>0</v>
      </c>
      <c r="F84" s="45">
        <v>0</v>
      </c>
      <c r="G84" s="45">
        <v>0</v>
      </c>
      <c r="H84" s="46">
        <f t="shared" si="2"/>
        <v>46162</v>
      </c>
      <c r="I84">
        <f t="shared" si="3"/>
        <v>21</v>
      </c>
    </row>
    <row r="85" spans="1:9" x14ac:dyDescent="0.25">
      <c r="A85" s="42"/>
      <c r="B85" s="43">
        <v>20</v>
      </c>
      <c r="C85" s="44">
        <v>5</v>
      </c>
      <c r="D85" s="44">
        <v>2026</v>
      </c>
      <c r="E85" s="45">
        <v>0</v>
      </c>
      <c r="F85" s="45">
        <v>0</v>
      </c>
      <c r="G85" s="45">
        <v>0</v>
      </c>
      <c r="H85" s="46">
        <f t="shared" si="2"/>
        <v>46162</v>
      </c>
      <c r="I85">
        <f t="shared" si="3"/>
        <v>21</v>
      </c>
    </row>
    <row r="86" spans="1:9" x14ac:dyDescent="0.25">
      <c r="A86" s="42"/>
      <c r="B86" s="43">
        <v>20</v>
      </c>
      <c r="C86" s="44">
        <v>5</v>
      </c>
      <c r="D86" s="44">
        <v>2026</v>
      </c>
      <c r="E86" s="45">
        <v>0</v>
      </c>
      <c r="F86" s="45">
        <v>0</v>
      </c>
      <c r="G86" s="45">
        <v>0</v>
      </c>
      <c r="H86" s="46">
        <f t="shared" si="2"/>
        <v>46162</v>
      </c>
      <c r="I86">
        <f t="shared" si="3"/>
        <v>21</v>
      </c>
    </row>
    <row r="87" spans="1:9" x14ac:dyDescent="0.25">
      <c r="A87" s="42"/>
      <c r="B87" s="43">
        <v>21</v>
      </c>
      <c r="C87" s="44">
        <v>5</v>
      </c>
      <c r="D87" s="44">
        <v>2026</v>
      </c>
      <c r="E87" s="45">
        <v>0</v>
      </c>
      <c r="F87" s="45">
        <v>0</v>
      </c>
      <c r="G87" s="45">
        <v>0</v>
      </c>
      <c r="H87" s="46">
        <f t="shared" si="2"/>
        <v>46163</v>
      </c>
      <c r="I87">
        <f t="shared" si="3"/>
        <v>21</v>
      </c>
    </row>
    <row r="88" spans="1:9" x14ac:dyDescent="0.25">
      <c r="A88" s="42"/>
      <c r="B88" s="43">
        <v>21</v>
      </c>
      <c r="C88" s="44">
        <v>5</v>
      </c>
      <c r="D88" s="44">
        <v>2026</v>
      </c>
      <c r="E88" s="45">
        <v>0</v>
      </c>
      <c r="F88" s="45">
        <v>0</v>
      </c>
      <c r="G88" s="45">
        <v>0</v>
      </c>
      <c r="H88" s="46">
        <f t="shared" si="2"/>
        <v>46163</v>
      </c>
      <c r="I88">
        <f t="shared" si="3"/>
        <v>21</v>
      </c>
    </row>
    <row r="89" spans="1:9" x14ac:dyDescent="0.25">
      <c r="A89" s="42"/>
      <c r="B89" s="43">
        <v>21</v>
      </c>
      <c r="C89" s="44">
        <v>5</v>
      </c>
      <c r="D89" s="44">
        <v>2026</v>
      </c>
      <c r="E89" s="45">
        <v>0</v>
      </c>
      <c r="F89" s="45">
        <v>0</v>
      </c>
      <c r="G89" s="45">
        <v>0</v>
      </c>
      <c r="H89" s="46">
        <f t="shared" si="2"/>
        <v>46163</v>
      </c>
      <c r="I89">
        <f t="shared" si="3"/>
        <v>21</v>
      </c>
    </row>
    <row r="90" spans="1:9" x14ac:dyDescent="0.25">
      <c r="A90" s="42"/>
      <c r="B90" s="43">
        <v>21</v>
      </c>
      <c r="C90" s="44">
        <v>5</v>
      </c>
      <c r="D90" s="44">
        <v>2026</v>
      </c>
      <c r="E90" s="45">
        <v>0</v>
      </c>
      <c r="F90" s="45">
        <v>0</v>
      </c>
      <c r="G90" s="45">
        <v>0</v>
      </c>
      <c r="H90" s="46">
        <f t="shared" si="2"/>
        <v>46163</v>
      </c>
      <c r="I90">
        <f t="shared" si="3"/>
        <v>21</v>
      </c>
    </row>
    <row r="91" spans="1:9" x14ac:dyDescent="0.25">
      <c r="A91" s="42"/>
      <c r="B91" s="43">
        <v>22</v>
      </c>
      <c r="C91" s="44">
        <v>5</v>
      </c>
      <c r="D91" s="44">
        <v>2026</v>
      </c>
      <c r="E91" s="45">
        <v>0</v>
      </c>
      <c r="F91" s="45">
        <v>0</v>
      </c>
      <c r="G91" s="45">
        <v>0</v>
      </c>
      <c r="H91" s="46">
        <f t="shared" si="2"/>
        <v>46164</v>
      </c>
      <c r="I91">
        <f t="shared" si="3"/>
        <v>21</v>
      </c>
    </row>
    <row r="92" spans="1:9" x14ac:dyDescent="0.25">
      <c r="A92" s="42"/>
      <c r="B92" s="43">
        <v>22</v>
      </c>
      <c r="C92" s="44">
        <v>5</v>
      </c>
      <c r="D92" s="44">
        <v>2026</v>
      </c>
      <c r="E92" s="45">
        <v>0</v>
      </c>
      <c r="F92" s="45">
        <v>0</v>
      </c>
      <c r="G92" s="45">
        <v>0</v>
      </c>
      <c r="H92" s="46">
        <f t="shared" si="2"/>
        <v>46164</v>
      </c>
      <c r="I92">
        <f t="shared" si="3"/>
        <v>21</v>
      </c>
    </row>
    <row r="93" spans="1:9" x14ac:dyDescent="0.25">
      <c r="A93" s="42"/>
      <c r="B93" s="43">
        <v>22</v>
      </c>
      <c r="C93" s="44">
        <v>5</v>
      </c>
      <c r="D93" s="44">
        <v>2026</v>
      </c>
      <c r="E93" s="45">
        <v>0</v>
      </c>
      <c r="F93" s="45">
        <v>0</v>
      </c>
      <c r="G93" s="45">
        <v>0</v>
      </c>
      <c r="H93" s="46">
        <f t="shared" si="2"/>
        <v>46164</v>
      </c>
      <c r="I93">
        <f t="shared" si="3"/>
        <v>21</v>
      </c>
    </row>
    <row r="94" spans="1:9" x14ac:dyDescent="0.25">
      <c r="A94" s="42"/>
      <c r="B94" s="43">
        <v>22</v>
      </c>
      <c r="C94" s="44">
        <v>5</v>
      </c>
      <c r="D94" s="44">
        <v>2026</v>
      </c>
      <c r="E94" s="45">
        <v>0</v>
      </c>
      <c r="F94" s="45">
        <v>0</v>
      </c>
      <c r="G94" s="45">
        <v>0</v>
      </c>
      <c r="H94" s="46">
        <f t="shared" si="2"/>
        <v>46164</v>
      </c>
      <c r="I94">
        <f t="shared" si="3"/>
        <v>21</v>
      </c>
    </row>
    <row r="95" spans="1:9" x14ac:dyDescent="0.25">
      <c r="A95" s="42"/>
      <c r="B95" s="43">
        <v>23</v>
      </c>
      <c r="C95" s="44">
        <v>5</v>
      </c>
      <c r="D95" s="44">
        <v>2026</v>
      </c>
      <c r="E95" s="45">
        <v>0</v>
      </c>
      <c r="F95" s="45">
        <v>0</v>
      </c>
      <c r="G95" s="45">
        <v>0</v>
      </c>
      <c r="H95" s="46">
        <f t="shared" si="2"/>
        <v>46165</v>
      </c>
      <c r="I95">
        <f t="shared" si="3"/>
        <v>21</v>
      </c>
    </row>
    <row r="96" spans="1:9" x14ac:dyDescent="0.25">
      <c r="A96" s="42"/>
      <c r="B96" s="43">
        <v>23</v>
      </c>
      <c r="C96" s="44">
        <v>5</v>
      </c>
      <c r="D96" s="44">
        <v>2026</v>
      </c>
      <c r="E96" s="45">
        <v>0</v>
      </c>
      <c r="F96" s="45">
        <v>0</v>
      </c>
      <c r="G96" s="45">
        <v>0</v>
      </c>
      <c r="H96" s="46">
        <f t="shared" si="2"/>
        <v>46165</v>
      </c>
      <c r="I96">
        <f t="shared" si="3"/>
        <v>21</v>
      </c>
    </row>
    <row r="97" spans="1:9" x14ac:dyDescent="0.25">
      <c r="A97" s="42"/>
      <c r="B97" s="43">
        <v>23</v>
      </c>
      <c r="C97" s="44">
        <v>5</v>
      </c>
      <c r="D97" s="44">
        <v>2026</v>
      </c>
      <c r="E97" s="45">
        <v>0</v>
      </c>
      <c r="F97" s="45">
        <v>0</v>
      </c>
      <c r="G97" s="45">
        <v>0</v>
      </c>
      <c r="H97" s="46">
        <f t="shared" si="2"/>
        <v>46165</v>
      </c>
      <c r="I97">
        <f t="shared" si="3"/>
        <v>21</v>
      </c>
    </row>
    <row r="98" spans="1:9" x14ac:dyDescent="0.25">
      <c r="A98" s="42"/>
      <c r="B98" s="43">
        <v>23</v>
      </c>
      <c r="C98" s="44">
        <v>5</v>
      </c>
      <c r="D98" s="44">
        <v>2026</v>
      </c>
      <c r="E98" s="45">
        <v>0</v>
      </c>
      <c r="F98" s="45">
        <v>0</v>
      </c>
      <c r="G98" s="45">
        <v>0</v>
      </c>
      <c r="H98" s="46">
        <f t="shared" si="2"/>
        <v>46165</v>
      </c>
      <c r="I98">
        <f t="shared" si="3"/>
        <v>21</v>
      </c>
    </row>
    <row r="99" spans="1:9" x14ac:dyDescent="0.25">
      <c r="A99" s="42"/>
      <c r="B99" s="43">
        <v>24</v>
      </c>
      <c r="C99" s="44">
        <v>5</v>
      </c>
      <c r="D99" s="44">
        <v>2026</v>
      </c>
      <c r="E99" s="45">
        <v>0</v>
      </c>
      <c r="F99" s="45">
        <v>0</v>
      </c>
      <c r="G99" s="45">
        <v>0</v>
      </c>
      <c r="H99" s="46">
        <f t="shared" si="2"/>
        <v>46166</v>
      </c>
      <c r="I99">
        <f t="shared" si="3"/>
        <v>21</v>
      </c>
    </row>
    <row r="100" spans="1:9" x14ac:dyDescent="0.25">
      <c r="A100" s="42"/>
      <c r="B100" s="43">
        <v>24</v>
      </c>
      <c r="C100" s="44">
        <v>5</v>
      </c>
      <c r="D100" s="44">
        <v>2026</v>
      </c>
      <c r="E100" s="45">
        <v>0</v>
      </c>
      <c r="F100" s="45">
        <v>0</v>
      </c>
      <c r="G100" s="45">
        <v>0</v>
      </c>
      <c r="H100" s="46">
        <f t="shared" si="2"/>
        <v>46166</v>
      </c>
      <c r="I100">
        <f t="shared" si="3"/>
        <v>21</v>
      </c>
    </row>
    <row r="101" spans="1:9" x14ac:dyDescent="0.25">
      <c r="A101" s="42"/>
      <c r="B101" s="43">
        <v>24</v>
      </c>
      <c r="C101" s="44">
        <v>5</v>
      </c>
      <c r="D101" s="44">
        <v>2026</v>
      </c>
      <c r="E101" s="45">
        <v>0</v>
      </c>
      <c r="F101" s="45">
        <v>0</v>
      </c>
      <c r="G101" s="45">
        <v>0</v>
      </c>
      <c r="H101" s="46">
        <f t="shared" si="2"/>
        <v>46166</v>
      </c>
      <c r="I101">
        <f t="shared" si="3"/>
        <v>21</v>
      </c>
    </row>
    <row r="102" spans="1:9" x14ac:dyDescent="0.25">
      <c r="A102" s="42"/>
      <c r="B102" s="43">
        <v>24</v>
      </c>
      <c r="C102" s="44">
        <v>5</v>
      </c>
      <c r="D102" s="44">
        <v>2026</v>
      </c>
      <c r="E102" s="45">
        <v>0</v>
      </c>
      <c r="F102" s="45">
        <v>0</v>
      </c>
      <c r="G102" s="45">
        <v>0</v>
      </c>
      <c r="H102" s="46">
        <f t="shared" si="2"/>
        <v>46166</v>
      </c>
      <c r="I102">
        <f t="shared" si="3"/>
        <v>21</v>
      </c>
    </row>
    <row r="103" spans="1:9" x14ac:dyDescent="0.25">
      <c r="A103" s="42"/>
      <c r="B103" s="43">
        <v>25</v>
      </c>
      <c r="C103" s="44">
        <v>5</v>
      </c>
      <c r="D103" s="44">
        <v>2026</v>
      </c>
      <c r="E103" s="45">
        <v>0</v>
      </c>
      <c r="F103" s="45">
        <v>0</v>
      </c>
      <c r="G103" s="45">
        <v>0</v>
      </c>
      <c r="H103" s="46">
        <f t="shared" si="2"/>
        <v>46167</v>
      </c>
      <c r="I103">
        <f t="shared" si="3"/>
        <v>22</v>
      </c>
    </row>
    <row r="104" spans="1:9" x14ac:dyDescent="0.25">
      <c r="A104" s="42"/>
      <c r="B104" s="43">
        <v>25</v>
      </c>
      <c r="C104" s="44">
        <v>5</v>
      </c>
      <c r="D104" s="44">
        <v>2026</v>
      </c>
      <c r="E104" s="45">
        <v>0</v>
      </c>
      <c r="F104" s="45">
        <v>0</v>
      </c>
      <c r="G104" s="45">
        <v>0</v>
      </c>
      <c r="H104" s="46">
        <f t="shared" si="2"/>
        <v>46167</v>
      </c>
      <c r="I104">
        <f t="shared" si="3"/>
        <v>22</v>
      </c>
    </row>
    <row r="105" spans="1:9" x14ac:dyDescent="0.25">
      <c r="A105" s="42"/>
      <c r="B105" s="43">
        <v>25</v>
      </c>
      <c r="C105" s="44">
        <v>5</v>
      </c>
      <c r="D105" s="44">
        <v>2026</v>
      </c>
      <c r="E105" s="45">
        <v>0</v>
      </c>
      <c r="F105" s="45">
        <v>0</v>
      </c>
      <c r="G105" s="45">
        <v>0</v>
      </c>
      <c r="H105" s="46">
        <f t="shared" si="2"/>
        <v>46167</v>
      </c>
      <c r="I105">
        <f t="shared" si="3"/>
        <v>22</v>
      </c>
    </row>
    <row r="106" spans="1:9" x14ac:dyDescent="0.25">
      <c r="A106" s="42"/>
      <c r="B106" s="43">
        <v>25</v>
      </c>
      <c r="C106" s="44">
        <v>5</v>
      </c>
      <c r="D106" s="44">
        <v>2026</v>
      </c>
      <c r="E106" s="45">
        <v>0</v>
      </c>
      <c r="F106" s="45">
        <v>0</v>
      </c>
      <c r="G106" s="45">
        <v>0</v>
      </c>
      <c r="H106" s="46">
        <f t="shared" si="2"/>
        <v>46167</v>
      </c>
      <c r="I106">
        <f t="shared" si="3"/>
        <v>22</v>
      </c>
    </row>
    <row r="107" spans="1:9" x14ac:dyDescent="0.25">
      <c r="A107" s="42"/>
      <c r="B107" s="43">
        <v>26</v>
      </c>
      <c r="C107" s="44">
        <v>5</v>
      </c>
      <c r="D107" s="44">
        <v>2026</v>
      </c>
      <c r="E107" s="45">
        <v>0</v>
      </c>
      <c r="F107" s="45">
        <v>0</v>
      </c>
      <c r="G107" s="45">
        <v>0</v>
      </c>
      <c r="H107" s="46">
        <f t="shared" si="2"/>
        <v>46168</v>
      </c>
      <c r="I107">
        <f t="shared" si="3"/>
        <v>22</v>
      </c>
    </row>
    <row r="108" spans="1:9" x14ac:dyDescent="0.25">
      <c r="A108" s="42"/>
      <c r="B108" s="43">
        <v>26</v>
      </c>
      <c r="C108" s="44">
        <v>5</v>
      </c>
      <c r="D108" s="44">
        <v>2026</v>
      </c>
      <c r="E108" s="45">
        <v>0</v>
      </c>
      <c r="F108" s="45">
        <v>0</v>
      </c>
      <c r="G108" s="45">
        <v>0</v>
      </c>
      <c r="H108" s="46">
        <f t="shared" si="2"/>
        <v>46168</v>
      </c>
      <c r="I108">
        <f t="shared" si="3"/>
        <v>22</v>
      </c>
    </row>
    <row r="109" spans="1:9" x14ac:dyDescent="0.25">
      <c r="A109" s="42"/>
      <c r="B109" s="43">
        <v>26</v>
      </c>
      <c r="C109" s="44">
        <v>5</v>
      </c>
      <c r="D109" s="44">
        <v>2026</v>
      </c>
      <c r="E109" s="45">
        <v>0</v>
      </c>
      <c r="F109" s="45">
        <v>0</v>
      </c>
      <c r="G109" s="45">
        <v>0</v>
      </c>
      <c r="H109" s="46">
        <f t="shared" si="2"/>
        <v>46168</v>
      </c>
      <c r="I109">
        <f t="shared" si="3"/>
        <v>22</v>
      </c>
    </row>
    <row r="110" spans="1:9" x14ac:dyDescent="0.25">
      <c r="A110" s="42"/>
      <c r="B110" s="43">
        <v>26</v>
      </c>
      <c r="C110" s="44">
        <v>5</v>
      </c>
      <c r="D110" s="44">
        <v>2026</v>
      </c>
      <c r="E110" s="45">
        <v>0</v>
      </c>
      <c r="F110" s="45">
        <v>0</v>
      </c>
      <c r="G110" s="45">
        <v>0</v>
      </c>
      <c r="H110" s="46">
        <f t="shared" si="2"/>
        <v>46168</v>
      </c>
      <c r="I110">
        <f t="shared" si="3"/>
        <v>22</v>
      </c>
    </row>
    <row r="111" spans="1:9" x14ac:dyDescent="0.25">
      <c r="A111" s="42"/>
      <c r="B111" s="43">
        <v>27</v>
      </c>
      <c r="C111" s="44">
        <v>5</v>
      </c>
      <c r="D111" s="44">
        <v>2026</v>
      </c>
      <c r="E111" s="45">
        <v>0</v>
      </c>
      <c r="F111" s="45">
        <v>0</v>
      </c>
      <c r="G111" s="45">
        <v>0</v>
      </c>
      <c r="H111" s="46">
        <f t="shared" si="2"/>
        <v>46169</v>
      </c>
      <c r="I111">
        <f t="shared" si="3"/>
        <v>22</v>
      </c>
    </row>
    <row r="112" spans="1:9" x14ac:dyDescent="0.25">
      <c r="A112" s="42"/>
      <c r="B112" s="43">
        <v>27</v>
      </c>
      <c r="C112" s="44">
        <v>5</v>
      </c>
      <c r="D112" s="44">
        <v>2026</v>
      </c>
      <c r="E112" s="45">
        <v>0</v>
      </c>
      <c r="F112" s="45">
        <v>0</v>
      </c>
      <c r="G112" s="45">
        <v>0</v>
      </c>
      <c r="H112" s="46">
        <f t="shared" si="2"/>
        <v>46169</v>
      </c>
      <c r="I112">
        <f t="shared" si="3"/>
        <v>22</v>
      </c>
    </row>
    <row r="113" spans="1:9" x14ac:dyDescent="0.25">
      <c r="A113" s="42"/>
      <c r="B113" s="43">
        <v>27</v>
      </c>
      <c r="C113" s="44">
        <v>5</v>
      </c>
      <c r="D113" s="44">
        <v>2026</v>
      </c>
      <c r="E113" s="45">
        <v>0</v>
      </c>
      <c r="F113" s="45">
        <v>0</v>
      </c>
      <c r="G113" s="45">
        <v>0</v>
      </c>
      <c r="H113" s="46">
        <f t="shared" si="2"/>
        <v>46169</v>
      </c>
      <c r="I113">
        <f t="shared" si="3"/>
        <v>22</v>
      </c>
    </row>
    <row r="114" spans="1:9" x14ac:dyDescent="0.25">
      <c r="A114" s="42"/>
      <c r="B114" s="43">
        <v>27</v>
      </c>
      <c r="C114" s="44">
        <v>5</v>
      </c>
      <c r="D114" s="44">
        <v>2026</v>
      </c>
      <c r="E114" s="45">
        <v>0</v>
      </c>
      <c r="F114" s="45">
        <v>0</v>
      </c>
      <c r="G114" s="45">
        <v>0</v>
      </c>
      <c r="H114" s="46">
        <f t="shared" si="2"/>
        <v>46169</v>
      </c>
      <c r="I114">
        <f t="shared" si="3"/>
        <v>22</v>
      </c>
    </row>
    <row r="115" spans="1:9" x14ac:dyDescent="0.25">
      <c r="A115" s="42"/>
      <c r="B115" s="43">
        <v>28</v>
      </c>
      <c r="C115" s="44">
        <v>5</v>
      </c>
      <c r="D115" s="44">
        <v>2026</v>
      </c>
      <c r="E115" s="45">
        <v>0</v>
      </c>
      <c r="F115" s="45">
        <v>0</v>
      </c>
      <c r="G115" s="45">
        <v>0</v>
      </c>
      <c r="H115" s="46">
        <f t="shared" si="2"/>
        <v>46170</v>
      </c>
      <c r="I115">
        <f t="shared" si="3"/>
        <v>22</v>
      </c>
    </row>
    <row r="116" spans="1:9" x14ac:dyDescent="0.25">
      <c r="A116" s="42"/>
      <c r="B116" s="43">
        <v>28</v>
      </c>
      <c r="C116" s="44">
        <v>5</v>
      </c>
      <c r="D116" s="44">
        <v>2026</v>
      </c>
      <c r="E116" s="45">
        <v>0</v>
      </c>
      <c r="F116" s="45">
        <v>0</v>
      </c>
      <c r="G116" s="45">
        <v>0</v>
      </c>
      <c r="H116" s="46">
        <f t="shared" si="2"/>
        <v>46170</v>
      </c>
      <c r="I116">
        <f t="shared" si="3"/>
        <v>22</v>
      </c>
    </row>
    <row r="117" spans="1:9" x14ac:dyDescent="0.25">
      <c r="A117" s="42"/>
      <c r="B117" s="43">
        <v>28</v>
      </c>
      <c r="C117" s="44">
        <v>5</v>
      </c>
      <c r="D117" s="44">
        <v>2026</v>
      </c>
      <c r="E117" s="45">
        <v>0</v>
      </c>
      <c r="F117" s="45">
        <v>0</v>
      </c>
      <c r="G117" s="45">
        <v>0</v>
      </c>
      <c r="H117" s="46">
        <f t="shared" si="2"/>
        <v>46170</v>
      </c>
      <c r="I117">
        <f t="shared" si="3"/>
        <v>22</v>
      </c>
    </row>
    <row r="118" spans="1:9" x14ac:dyDescent="0.25">
      <c r="A118" s="42"/>
      <c r="B118" s="43">
        <v>28</v>
      </c>
      <c r="C118" s="44">
        <v>5</v>
      </c>
      <c r="D118" s="44">
        <v>2026</v>
      </c>
      <c r="E118" s="45">
        <v>0</v>
      </c>
      <c r="F118" s="45">
        <v>0</v>
      </c>
      <c r="G118" s="45">
        <v>0</v>
      </c>
      <c r="H118" s="46">
        <f t="shared" si="2"/>
        <v>46170</v>
      </c>
      <c r="I118">
        <f t="shared" si="3"/>
        <v>22</v>
      </c>
    </row>
    <row r="119" spans="1:9" x14ac:dyDescent="0.25">
      <c r="A119" s="42"/>
      <c r="B119" s="43">
        <v>29</v>
      </c>
      <c r="C119" s="44">
        <v>5</v>
      </c>
      <c r="D119" s="44">
        <v>2026</v>
      </c>
      <c r="E119" s="45">
        <v>0</v>
      </c>
      <c r="F119" s="45">
        <v>0</v>
      </c>
      <c r="G119" s="45">
        <v>0</v>
      </c>
      <c r="H119" s="46">
        <f t="shared" si="2"/>
        <v>46171</v>
      </c>
      <c r="I119">
        <f t="shared" si="3"/>
        <v>22</v>
      </c>
    </row>
    <row r="120" spans="1:9" x14ac:dyDescent="0.25">
      <c r="A120" s="42"/>
      <c r="B120" s="43">
        <v>29</v>
      </c>
      <c r="C120" s="44">
        <v>5</v>
      </c>
      <c r="D120" s="44">
        <v>2026</v>
      </c>
      <c r="E120" s="45">
        <v>0</v>
      </c>
      <c r="F120" s="45">
        <v>0</v>
      </c>
      <c r="G120" s="45">
        <v>0</v>
      </c>
      <c r="H120" s="46">
        <f t="shared" si="2"/>
        <v>46171</v>
      </c>
      <c r="I120">
        <f t="shared" si="3"/>
        <v>22</v>
      </c>
    </row>
    <row r="121" spans="1:9" x14ac:dyDescent="0.25">
      <c r="A121" s="42"/>
      <c r="B121" s="43">
        <v>29</v>
      </c>
      <c r="C121" s="44">
        <v>5</v>
      </c>
      <c r="D121" s="44">
        <v>2026</v>
      </c>
      <c r="E121" s="45">
        <v>0</v>
      </c>
      <c r="F121" s="45">
        <v>0</v>
      </c>
      <c r="G121" s="45">
        <v>0</v>
      </c>
      <c r="H121" s="46">
        <f t="shared" si="2"/>
        <v>46171</v>
      </c>
      <c r="I121">
        <f t="shared" si="3"/>
        <v>22</v>
      </c>
    </row>
    <row r="122" spans="1:9" x14ac:dyDescent="0.25">
      <c r="A122" s="42"/>
      <c r="B122" s="43">
        <v>29</v>
      </c>
      <c r="C122" s="44">
        <v>5</v>
      </c>
      <c r="D122" s="44">
        <v>2026</v>
      </c>
      <c r="E122" s="45">
        <v>0</v>
      </c>
      <c r="F122" s="45">
        <v>0</v>
      </c>
      <c r="G122" s="45">
        <v>0</v>
      </c>
      <c r="H122" s="46">
        <f t="shared" si="2"/>
        <v>46171</v>
      </c>
      <c r="I122">
        <f t="shared" si="3"/>
        <v>22</v>
      </c>
    </row>
    <row r="123" spans="1:9" x14ac:dyDescent="0.25">
      <c r="A123" s="42"/>
      <c r="B123" s="43">
        <v>30</v>
      </c>
      <c r="C123" s="44">
        <v>5</v>
      </c>
      <c r="D123" s="44">
        <v>2026</v>
      </c>
      <c r="E123" s="45">
        <v>0</v>
      </c>
      <c r="F123" s="45">
        <v>0</v>
      </c>
      <c r="G123" s="45">
        <v>0</v>
      </c>
      <c r="H123" s="46">
        <f t="shared" si="2"/>
        <v>46172</v>
      </c>
      <c r="I123">
        <f t="shared" si="3"/>
        <v>22</v>
      </c>
    </row>
    <row r="124" spans="1:9" x14ac:dyDescent="0.25">
      <c r="A124" s="42"/>
      <c r="B124" s="43">
        <v>30</v>
      </c>
      <c r="C124" s="44">
        <v>5</v>
      </c>
      <c r="D124" s="44">
        <v>2026</v>
      </c>
      <c r="E124" s="45">
        <v>0</v>
      </c>
      <c r="F124" s="45">
        <v>0</v>
      </c>
      <c r="G124" s="45">
        <v>0</v>
      </c>
      <c r="H124" s="46">
        <f t="shared" si="2"/>
        <v>46172</v>
      </c>
      <c r="I124">
        <f t="shared" si="3"/>
        <v>22</v>
      </c>
    </row>
    <row r="125" spans="1:9" x14ac:dyDescent="0.25">
      <c r="A125" s="42"/>
      <c r="B125" s="43">
        <v>30</v>
      </c>
      <c r="C125" s="44">
        <v>5</v>
      </c>
      <c r="D125" s="44">
        <v>2026</v>
      </c>
      <c r="E125" s="45">
        <v>0</v>
      </c>
      <c r="F125" s="45">
        <v>0</v>
      </c>
      <c r="G125" s="45">
        <v>0</v>
      </c>
      <c r="H125" s="46">
        <f t="shared" si="2"/>
        <v>46172</v>
      </c>
      <c r="I125">
        <f t="shared" si="3"/>
        <v>22</v>
      </c>
    </row>
    <row r="126" spans="1:9" x14ac:dyDescent="0.25">
      <c r="A126" s="42"/>
      <c r="B126" s="43">
        <v>30</v>
      </c>
      <c r="C126" s="44">
        <v>5</v>
      </c>
      <c r="D126" s="44">
        <v>2026</v>
      </c>
      <c r="E126" s="45">
        <v>0</v>
      </c>
      <c r="F126" s="45">
        <v>0</v>
      </c>
      <c r="G126" s="45">
        <v>0</v>
      </c>
      <c r="H126" s="46">
        <f t="shared" si="2"/>
        <v>46172</v>
      </c>
      <c r="I126">
        <f t="shared" si="3"/>
        <v>22</v>
      </c>
    </row>
    <row r="127" spans="1:9" x14ac:dyDescent="0.25">
      <c r="A127" s="42"/>
      <c r="B127" s="43">
        <v>31</v>
      </c>
      <c r="C127" s="44">
        <v>5</v>
      </c>
      <c r="D127" s="44">
        <v>2026</v>
      </c>
      <c r="E127" s="45">
        <v>0</v>
      </c>
      <c r="F127" s="45">
        <v>0</v>
      </c>
      <c r="G127" s="45">
        <v>0</v>
      </c>
      <c r="H127" s="46">
        <f t="shared" si="2"/>
        <v>46173</v>
      </c>
      <c r="I127">
        <f t="shared" si="3"/>
        <v>22</v>
      </c>
    </row>
    <row r="128" spans="1:9" x14ac:dyDescent="0.25">
      <c r="A128" s="42"/>
      <c r="B128" s="43">
        <v>31</v>
      </c>
      <c r="C128" s="44">
        <v>5</v>
      </c>
      <c r="D128" s="44">
        <v>2026</v>
      </c>
      <c r="E128" s="45">
        <v>0</v>
      </c>
      <c r="F128" s="45">
        <v>0</v>
      </c>
      <c r="G128" s="45">
        <v>0</v>
      </c>
      <c r="H128" s="46">
        <f t="shared" si="2"/>
        <v>46173</v>
      </c>
      <c r="I128">
        <f t="shared" si="3"/>
        <v>22</v>
      </c>
    </row>
    <row r="129" spans="1:9" x14ac:dyDescent="0.25">
      <c r="A129" s="42"/>
      <c r="B129" s="43">
        <v>31</v>
      </c>
      <c r="C129" s="44">
        <v>5</v>
      </c>
      <c r="D129" s="44">
        <v>2026</v>
      </c>
      <c r="E129" s="45">
        <v>0</v>
      </c>
      <c r="F129" s="45">
        <v>0</v>
      </c>
      <c r="G129" s="45">
        <v>0</v>
      </c>
      <c r="H129" s="46">
        <f t="shared" si="2"/>
        <v>46173</v>
      </c>
      <c r="I129">
        <f t="shared" si="3"/>
        <v>22</v>
      </c>
    </row>
    <row r="130" spans="1:9" x14ac:dyDescent="0.25">
      <c r="A130" s="42"/>
      <c r="B130" s="43">
        <v>31</v>
      </c>
      <c r="C130" s="44">
        <v>5</v>
      </c>
      <c r="D130" s="44">
        <v>2026</v>
      </c>
      <c r="E130" s="45">
        <v>0</v>
      </c>
      <c r="F130" s="45">
        <v>0</v>
      </c>
      <c r="G130" s="45">
        <v>0</v>
      </c>
      <c r="H130" s="46">
        <f t="shared" si="2"/>
        <v>46173</v>
      </c>
      <c r="I130">
        <f t="shared" si="3"/>
        <v>22</v>
      </c>
    </row>
    <row r="131" spans="1:9" x14ac:dyDescent="0.25">
      <c r="A131" s="1" t="s">
        <v>80</v>
      </c>
      <c r="E131" s="48">
        <f t="shared" ref="E131:F131" si="4">SUM(E7:E130)</f>
        <v>0</v>
      </c>
      <c r="F131" s="48">
        <f t="shared" si="4"/>
        <v>0</v>
      </c>
      <c r="G131" s="48">
        <f>SUM(G7:G130)</f>
        <v>0</v>
      </c>
    </row>
    <row r="132" spans="1:9" x14ac:dyDescent="0.25">
      <c r="G132" s="49"/>
    </row>
    <row r="135" spans="1:9" ht="29.45" customHeight="1" x14ac:dyDescent="0.25">
      <c r="A135" s="83" t="s">
        <v>81</v>
      </c>
      <c r="B135" s="83"/>
      <c r="C135" s="84" t="s">
        <v>82</v>
      </c>
      <c r="D135" s="84"/>
      <c r="E135" s="50"/>
      <c r="F135" s="50"/>
    </row>
    <row r="136" spans="1:9" x14ac:dyDescent="0.25">
      <c r="A136">
        <f>I7</f>
        <v>18</v>
      </c>
      <c r="B136" s="51">
        <f>SUMIF($I$7:$I$130,A136,$G$7:$G$130)+SUMIF($I$7:$I$130,A136,$F$7:$F$130)+SUMIF($I$7:$I$130,A136,$E$7:$E$130)+SUMIF('tijdsregist 04 2026'!I7:I126,'tijdsregist 05 2026'!A136,'tijdsregist 04 2026'!E7:E126)+SUMIF('tijdsregist 04 2026'!I7:I126,'tijdsregist 05 2026'!A136,'tijdsregist 04 2026'!F7:F126)+SUMIF('tijdsregist 04 2026'!I7:I126,'tijdsregist 05 2026'!A136,'tijdsregist 04 2026'!F7:F126)</f>
        <v>0</v>
      </c>
      <c r="C136" s="35">
        <v>1</v>
      </c>
      <c r="D136" s="51">
        <f>SUMIF($B$7:$B$130,C136,$G$7:$G$130)+SUMIF($B$7:$B$130,C136,$F$7:$F$130)+SUMIF($B$7:$B$130,C136,$E$7:$E$130)</f>
        <v>0</v>
      </c>
      <c r="E136" s="51"/>
      <c r="F136" s="51"/>
      <c r="G136" s="52"/>
    </row>
    <row r="137" spans="1:9" x14ac:dyDescent="0.25">
      <c r="A137">
        <f>A136+1</f>
        <v>19</v>
      </c>
      <c r="B137" s="51">
        <f>SUMIF($I$7:$I$130,A137,$G$7:$G$130)+SUMIF($I$7:$I$130,A137,$F$7:$F$130)+SUMIF($I$7:$I$130,A137,$E$7:$E$130)</f>
        <v>0</v>
      </c>
      <c r="C137" s="35">
        <v>2</v>
      </c>
      <c r="D137" s="51">
        <f t="shared" ref="D137:D166" si="5">SUMIF($B$7:$B$130,C137,$G$7:$G$130)+SUMIF($B$7:$B$130,C137,$F$7:$F$130)+SUMIF($B$7:$B$130,C137,$E$7:$E$130)</f>
        <v>0</v>
      </c>
      <c r="E137" s="51"/>
      <c r="F137" s="51"/>
    </row>
    <row r="138" spans="1:9" x14ac:dyDescent="0.25">
      <c r="A138">
        <f t="shared" ref="A138:A140" si="6">A137+1</f>
        <v>20</v>
      </c>
      <c r="B138" s="51">
        <f t="shared" ref="B138:B139" si="7">SUMIF($I$7:$I$130,A138,$G$7:$G$130)+SUMIF($I$7:$I$130,A138,$F$7:$F$130)+SUMIF($I$7:$I$130,A138,$E$7:$E$130)</f>
        <v>0</v>
      </c>
      <c r="C138" s="35">
        <v>3</v>
      </c>
      <c r="D138" s="51">
        <f t="shared" si="5"/>
        <v>0</v>
      </c>
      <c r="E138" s="51"/>
      <c r="F138" s="51"/>
      <c r="H138" s="53"/>
    </row>
    <row r="139" spans="1:9" x14ac:dyDescent="0.25">
      <c r="A139">
        <f t="shared" si="6"/>
        <v>21</v>
      </c>
      <c r="B139" s="51">
        <f t="shared" si="7"/>
        <v>0</v>
      </c>
      <c r="C139" s="35">
        <v>4</v>
      </c>
      <c r="D139" s="51">
        <f t="shared" si="5"/>
        <v>0</v>
      </c>
      <c r="E139" s="51"/>
      <c r="F139" s="51"/>
    </row>
    <row r="140" spans="1:9" x14ac:dyDescent="0.25">
      <c r="A140">
        <f t="shared" si="6"/>
        <v>22</v>
      </c>
      <c r="B140" s="51">
        <f>SUMIF($I$7:$I$130,A140,$G$7:$G$130)+SUMIF($I$7:$I$130,A140,$F$7:$F$130)+SUMIF($I$7:$I$130,A140,$E$7:$E$130)+SUMIF('tijdsregist 06 2026'!I7:I126,'tijdsregist 05 2026'!A140,'tijdsregist 06 2026'!E7:E126)+SUMIF('tijdsregist 06 2026'!I7:I126,'tijdsregist 05 2026'!A140,'tijdsregist 06 2026'!F7:F126)+SUMIF('tijdsregist 06 2026'!I7:I126,'tijdsregist 05 2026'!A140,'tijdsregist 06 2026'!F7:F126)</f>
        <v>0</v>
      </c>
      <c r="C140" s="35">
        <v>5</v>
      </c>
      <c r="D140" s="51">
        <f t="shared" si="5"/>
        <v>0</v>
      </c>
      <c r="E140" s="51"/>
      <c r="F140" s="51"/>
    </row>
    <row r="141" spans="1:9" x14ac:dyDescent="0.25">
      <c r="B141" s="51"/>
      <c r="C141" s="35">
        <v>6</v>
      </c>
      <c r="D141" s="51">
        <f t="shared" si="5"/>
        <v>0</v>
      </c>
      <c r="E141" s="51"/>
      <c r="F141" s="51"/>
    </row>
    <row r="142" spans="1:9" x14ac:dyDescent="0.25">
      <c r="C142" s="35">
        <v>7</v>
      </c>
      <c r="D142" s="51">
        <f t="shared" si="5"/>
        <v>0</v>
      </c>
      <c r="E142" s="51"/>
      <c r="F142" s="51"/>
    </row>
    <row r="143" spans="1:9" x14ac:dyDescent="0.25">
      <c r="C143" s="35">
        <v>8</v>
      </c>
      <c r="D143" s="51">
        <f t="shared" si="5"/>
        <v>0</v>
      </c>
      <c r="E143" s="51"/>
      <c r="F143" s="51"/>
    </row>
    <row r="144" spans="1:9" x14ac:dyDescent="0.25">
      <c r="C144" s="35">
        <v>9</v>
      </c>
      <c r="D144" s="51">
        <f t="shared" si="5"/>
        <v>0</v>
      </c>
      <c r="E144" s="51"/>
      <c r="F144" s="51"/>
    </row>
    <row r="145" spans="3:6" x14ac:dyDescent="0.25">
      <c r="C145" s="35">
        <v>10</v>
      </c>
      <c r="D145" s="51">
        <f t="shared" si="5"/>
        <v>0</v>
      </c>
      <c r="E145" s="51"/>
      <c r="F145" s="51"/>
    </row>
    <row r="146" spans="3:6" x14ac:dyDescent="0.25">
      <c r="C146" s="35">
        <v>11</v>
      </c>
      <c r="D146" s="51">
        <f t="shared" si="5"/>
        <v>0</v>
      </c>
      <c r="E146" s="51"/>
      <c r="F146" s="51"/>
    </row>
    <row r="147" spans="3:6" x14ac:dyDescent="0.25">
      <c r="C147" s="35">
        <v>12</v>
      </c>
      <c r="D147" s="51">
        <f t="shared" si="5"/>
        <v>0</v>
      </c>
      <c r="E147" s="51"/>
      <c r="F147" s="51"/>
    </row>
    <row r="148" spans="3:6" x14ac:dyDescent="0.25">
      <c r="C148" s="35">
        <v>13</v>
      </c>
      <c r="D148" s="51">
        <f t="shared" si="5"/>
        <v>0</v>
      </c>
      <c r="E148" s="51"/>
      <c r="F148" s="51"/>
    </row>
    <row r="149" spans="3:6" x14ac:dyDescent="0.25">
      <c r="C149" s="35">
        <v>14</v>
      </c>
      <c r="D149" s="51">
        <f t="shared" si="5"/>
        <v>0</v>
      </c>
      <c r="E149" s="51"/>
      <c r="F149" s="51"/>
    </row>
    <row r="150" spans="3:6" x14ac:dyDescent="0.25">
      <c r="C150" s="35">
        <v>15</v>
      </c>
      <c r="D150" s="51">
        <f t="shared" si="5"/>
        <v>0</v>
      </c>
      <c r="E150" s="51"/>
      <c r="F150" s="51"/>
    </row>
    <row r="151" spans="3:6" x14ac:dyDescent="0.25">
      <c r="C151" s="35">
        <v>16</v>
      </c>
      <c r="D151" s="51">
        <f t="shared" si="5"/>
        <v>0</v>
      </c>
      <c r="E151" s="51"/>
      <c r="F151" s="51"/>
    </row>
    <row r="152" spans="3:6" x14ac:dyDescent="0.25">
      <c r="C152" s="35">
        <v>17</v>
      </c>
      <c r="D152" s="51">
        <f t="shared" si="5"/>
        <v>0</v>
      </c>
      <c r="E152" s="51"/>
      <c r="F152" s="51"/>
    </row>
    <row r="153" spans="3:6" x14ac:dyDescent="0.25">
      <c r="C153" s="35">
        <v>18</v>
      </c>
      <c r="D153" s="51">
        <f t="shared" si="5"/>
        <v>0</v>
      </c>
      <c r="E153" s="51"/>
      <c r="F153" s="51"/>
    </row>
    <row r="154" spans="3:6" x14ac:dyDescent="0.25">
      <c r="C154" s="35">
        <v>19</v>
      </c>
      <c r="D154" s="51">
        <f t="shared" si="5"/>
        <v>0</v>
      </c>
      <c r="E154" s="51"/>
      <c r="F154" s="51"/>
    </row>
    <row r="155" spans="3:6" x14ac:dyDescent="0.25">
      <c r="C155" s="35">
        <v>20</v>
      </c>
      <c r="D155" s="51">
        <f t="shared" si="5"/>
        <v>0</v>
      </c>
      <c r="E155" s="51"/>
      <c r="F155" s="51"/>
    </row>
    <row r="156" spans="3:6" x14ac:dyDescent="0.25">
      <c r="C156" s="35">
        <v>21</v>
      </c>
      <c r="D156" s="51">
        <f t="shared" si="5"/>
        <v>0</v>
      </c>
      <c r="E156" s="51"/>
      <c r="F156" s="51"/>
    </row>
    <row r="157" spans="3:6" x14ac:dyDescent="0.25">
      <c r="C157" s="35">
        <v>22</v>
      </c>
      <c r="D157" s="51">
        <f t="shared" si="5"/>
        <v>0</v>
      </c>
      <c r="E157" s="51"/>
      <c r="F157" s="51"/>
    </row>
    <row r="158" spans="3:6" x14ac:dyDescent="0.25">
      <c r="C158" s="35">
        <v>23</v>
      </c>
      <c r="D158" s="51">
        <f t="shared" si="5"/>
        <v>0</v>
      </c>
      <c r="E158" s="51"/>
      <c r="F158" s="51"/>
    </row>
    <row r="159" spans="3:6" x14ac:dyDescent="0.25">
      <c r="C159" s="35">
        <v>24</v>
      </c>
      <c r="D159" s="51">
        <f t="shared" si="5"/>
        <v>0</v>
      </c>
      <c r="E159" s="51"/>
      <c r="F159" s="51"/>
    </row>
    <row r="160" spans="3:6" x14ac:dyDescent="0.25">
      <c r="C160" s="35">
        <v>25</v>
      </c>
      <c r="D160" s="51">
        <f t="shared" si="5"/>
        <v>0</v>
      </c>
      <c r="E160" s="51"/>
      <c r="F160" s="51"/>
    </row>
    <row r="161" spans="3:6" x14ac:dyDescent="0.25">
      <c r="C161" s="35">
        <v>26</v>
      </c>
      <c r="D161" s="51">
        <f t="shared" si="5"/>
        <v>0</v>
      </c>
      <c r="E161" s="51"/>
      <c r="F161" s="51"/>
    </row>
    <row r="162" spans="3:6" x14ac:dyDescent="0.25">
      <c r="C162" s="35">
        <v>27</v>
      </c>
      <c r="D162" s="51">
        <f t="shared" si="5"/>
        <v>0</v>
      </c>
      <c r="E162" s="51"/>
      <c r="F162" s="51"/>
    </row>
    <row r="163" spans="3:6" x14ac:dyDescent="0.25">
      <c r="C163" s="35">
        <v>28</v>
      </c>
      <c r="D163" s="51">
        <f t="shared" si="5"/>
        <v>0</v>
      </c>
      <c r="E163" s="51"/>
      <c r="F163" s="51"/>
    </row>
    <row r="164" spans="3:6" x14ac:dyDescent="0.25">
      <c r="C164" s="35">
        <v>29</v>
      </c>
      <c r="D164" s="51">
        <f t="shared" si="5"/>
        <v>0</v>
      </c>
      <c r="E164" s="51"/>
      <c r="F164" s="51"/>
    </row>
    <row r="165" spans="3:6" x14ac:dyDescent="0.25">
      <c r="C165" s="35">
        <v>30</v>
      </c>
      <c r="D165" s="51">
        <f t="shared" si="5"/>
        <v>0</v>
      </c>
      <c r="E165" s="51"/>
      <c r="F165" s="51"/>
    </row>
    <row r="166" spans="3:6" x14ac:dyDescent="0.25">
      <c r="C166" s="35">
        <v>31</v>
      </c>
      <c r="D166" s="51">
        <f t="shared" si="5"/>
        <v>0</v>
      </c>
      <c r="E166" s="51"/>
      <c r="F166" s="51"/>
    </row>
  </sheetData>
  <sheetProtection algorithmName="SHA-512" hashValue="D/OcOWVnXoX7o8NcFTb4oFvAijUtj18pjsG/BIAlIqdamIazvgrYbKbvu98fa/LLM0r8usIyYYLnJzTZEv+fZg==" saltValue="mvkb120iKY+LGwSMOyLoNA==" spinCount="100000" sheet="1" objects="1" scenarios="1"/>
  <protectedRanges>
    <protectedRange sqref="A7:B130" name="Bereik2"/>
    <protectedRange sqref="E7:G130" name="Bereik1"/>
    <protectedRange sqref="E6:G6" name="Bereik1_1"/>
  </protectedRanges>
  <mergeCells count="3">
    <mergeCell ref="A3:G3"/>
    <mergeCell ref="A135:B135"/>
    <mergeCell ref="C135:D135"/>
  </mergeCells>
  <conditionalFormatting sqref="B136:B141">
    <cfRule type="cellIs" dxfId="31" priority="3" operator="greaterThan">
      <formula>2.08333333333333</formula>
    </cfRule>
    <cfRule type="cellIs" dxfId="30" priority="4" operator="greaterThan">
      <formula>50</formula>
    </cfRule>
  </conditionalFormatting>
  <conditionalFormatting sqref="D136:F166">
    <cfRule type="cellIs" dxfId="29" priority="1" operator="greaterThan">
      <formula>0.458333333333333</formula>
    </cfRule>
  </conditionalFormatting>
  <conditionalFormatting sqref="E7:G130">
    <cfRule type="cellIs" dxfId="28"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C7A7E-AE75-413F-9E47-4CC58C932564}">
  <sheetPr>
    <pageSetUpPr fitToPage="1"/>
  </sheetPr>
  <dimension ref="A2:L162"/>
  <sheetViews>
    <sheetView zoomScale="90" zoomScaleNormal="90" workbookViewId="0">
      <selection activeCell="A11" sqref="A11"/>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54"/>
      <c r="B7" s="55">
        <v>1</v>
      </c>
      <c r="C7" s="55">
        <v>6</v>
      </c>
      <c r="D7" s="55">
        <v>2026</v>
      </c>
      <c r="E7" s="45">
        <v>0</v>
      </c>
      <c r="F7" s="45">
        <v>0</v>
      </c>
      <c r="G7" s="45">
        <v>0</v>
      </c>
      <c r="H7" s="46">
        <f t="shared" ref="H7:H70" si="0">DATE(D7,C7,B7)</f>
        <v>46174</v>
      </c>
      <c r="I7">
        <f>WEEKNUM(H7,21)</f>
        <v>23</v>
      </c>
    </row>
    <row r="8" spans="1:9" x14ac:dyDescent="0.25">
      <c r="A8" s="54"/>
      <c r="B8" s="55">
        <v>1</v>
      </c>
      <c r="C8" s="55">
        <v>6</v>
      </c>
      <c r="D8" s="55">
        <v>2026</v>
      </c>
      <c r="E8" s="45">
        <v>0</v>
      </c>
      <c r="F8" s="45">
        <v>0</v>
      </c>
      <c r="G8" s="45">
        <v>0</v>
      </c>
      <c r="H8" s="46">
        <f t="shared" si="0"/>
        <v>46174</v>
      </c>
      <c r="I8">
        <f t="shared" ref="I8:I71" si="1">WEEKNUM(H8,2)</f>
        <v>23</v>
      </c>
    </row>
    <row r="9" spans="1:9" x14ac:dyDescent="0.25">
      <c r="A9" s="54"/>
      <c r="B9" s="55">
        <v>1</v>
      </c>
      <c r="C9" s="55">
        <v>6</v>
      </c>
      <c r="D9" s="55">
        <v>2026</v>
      </c>
      <c r="E9" s="45">
        <v>0</v>
      </c>
      <c r="F9" s="45">
        <v>0</v>
      </c>
      <c r="G9" s="45">
        <v>0</v>
      </c>
      <c r="H9" s="46">
        <f t="shared" si="0"/>
        <v>46174</v>
      </c>
      <c r="I9">
        <f t="shared" si="1"/>
        <v>23</v>
      </c>
    </row>
    <row r="10" spans="1:9" x14ac:dyDescent="0.25">
      <c r="A10" s="54"/>
      <c r="B10" s="55">
        <v>1</v>
      </c>
      <c r="C10" s="55">
        <v>6</v>
      </c>
      <c r="D10" s="55">
        <v>2026</v>
      </c>
      <c r="E10" s="45">
        <v>0</v>
      </c>
      <c r="F10" s="45">
        <v>0</v>
      </c>
      <c r="G10" s="45">
        <v>0</v>
      </c>
      <c r="H10" s="46">
        <f t="shared" si="0"/>
        <v>46174</v>
      </c>
      <c r="I10">
        <f t="shared" si="1"/>
        <v>23</v>
      </c>
    </row>
    <row r="11" spans="1:9" x14ac:dyDescent="0.25">
      <c r="A11" s="54"/>
      <c r="B11" s="55">
        <v>2</v>
      </c>
      <c r="C11" s="55">
        <v>6</v>
      </c>
      <c r="D11" s="55">
        <v>2026</v>
      </c>
      <c r="E11" s="45">
        <v>0</v>
      </c>
      <c r="F11" s="45">
        <v>0</v>
      </c>
      <c r="G11" s="45">
        <v>0</v>
      </c>
      <c r="H11" s="46">
        <f t="shared" si="0"/>
        <v>46175</v>
      </c>
      <c r="I11">
        <f t="shared" si="1"/>
        <v>23</v>
      </c>
    </row>
    <row r="12" spans="1:9" x14ac:dyDescent="0.25">
      <c r="A12" s="54"/>
      <c r="B12" s="55">
        <v>2</v>
      </c>
      <c r="C12" s="55">
        <v>6</v>
      </c>
      <c r="D12" s="55">
        <v>2026</v>
      </c>
      <c r="E12" s="45">
        <v>0</v>
      </c>
      <c r="F12" s="45">
        <v>0</v>
      </c>
      <c r="G12" s="45">
        <v>0</v>
      </c>
      <c r="H12" s="46">
        <f t="shared" si="0"/>
        <v>46175</v>
      </c>
      <c r="I12">
        <f t="shared" si="1"/>
        <v>23</v>
      </c>
    </row>
    <row r="13" spans="1:9" x14ac:dyDescent="0.25">
      <c r="A13" s="54"/>
      <c r="B13" s="55">
        <v>2</v>
      </c>
      <c r="C13" s="55">
        <v>6</v>
      </c>
      <c r="D13" s="55">
        <v>2026</v>
      </c>
      <c r="E13" s="45">
        <v>0</v>
      </c>
      <c r="F13" s="45">
        <v>0</v>
      </c>
      <c r="G13" s="45">
        <v>0</v>
      </c>
      <c r="H13" s="46">
        <f t="shared" si="0"/>
        <v>46175</v>
      </c>
      <c r="I13">
        <f t="shared" si="1"/>
        <v>23</v>
      </c>
    </row>
    <row r="14" spans="1:9" x14ac:dyDescent="0.25">
      <c r="A14" s="54"/>
      <c r="B14" s="55">
        <v>2</v>
      </c>
      <c r="C14" s="55">
        <v>6</v>
      </c>
      <c r="D14" s="55">
        <v>2026</v>
      </c>
      <c r="E14" s="45">
        <v>0</v>
      </c>
      <c r="F14" s="45">
        <v>0</v>
      </c>
      <c r="G14" s="45">
        <v>0</v>
      </c>
      <c r="H14" s="46">
        <f t="shared" si="0"/>
        <v>46175</v>
      </c>
      <c r="I14">
        <f t="shared" si="1"/>
        <v>23</v>
      </c>
    </row>
    <row r="15" spans="1:9" x14ac:dyDescent="0.25">
      <c r="A15" s="54"/>
      <c r="B15" s="55">
        <v>3</v>
      </c>
      <c r="C15" s="55">
        <v>6</v>
      </c>
      <c r="D15" s="55">
        <v>2026</v>
      </c>
      <c r="E15" s="45">
        <v>0</v>
      </c>
      <c r="F15" s="45">
        <v>0</v>
      </c>
      <c r="G15" s="45">
        <v>0</v>
      </c>
      <c r="H15" s="46">
        <f t="shared" si="0"/>
        <v>46176</v>
      </c>
      <c r="I15">
        <f t="shared" si="1"/>
        <v>23</v>
      </c>
    </row>
    <row r="16" spans="1:9" x14ac:dyDescent="0.25">
      <c r="A16" s="54"/>
      <c r="B16" s="55">
        <v>3</v>
      </c>
      <c r="C16" s="55">
        <v>6</v>
      </c>
      <c r="D16" s="55">
        <v>2026</v>
      </c>
      <c r="E16" s="45">
        <v>0</v>
      </c>
      <c r="F16" s="45">
        <v>0</v>
      </c>
      <c r="G16" s="45">
        <v>0</v>
      </c>
      <c r="H16" s="46">
        <f t="shared" si="0"/>
        <v>46176</v>
      </c>
      <c r="I16">
        <f t="shared" si="1"/>
        <v>23</v>
      </c>
    </row>
    <row r="17" spans="1:9" x14ac:dyDescent="0.25">
      <c r="A17" s="54"/>
      <c r="B17" s="55">
        <v>3</v>
      </c>
      <c r="C17" s="55">
        <v>6</v>
      </c>
      <c r="D17" s="55">
        <v>2026</v>
      </c>
      <c r="E17" s="45">
        <v>0</v>
      </c>
      <c r="F17" s="45">
        <v>0</v>
      </c>
      <c r="G17" s="45">
        <v>0</v>
      </c>
      <c r="H17" s="46">
        <f t="shared" si="0"/>
        <v>46176</v>
      </c>
      <c r="I17">
        <f t="shared" si="1"/>
        <v>23</v>
      </c>
    </row>
    <row r="18" spans="1:9" x14ac:dyDescent="0.25">
      <c r="A18" s="54"/>
      <c r="B18" s="55">
        <v>3</v>
      </c>
      <c r="C18" s="55">
        <v>6</v>
      </c>
      <c r="D18" s="55">
        <v>2026</v>
      </c>
      <c r="E18" s="45">
        <v>0</v>
      </c>
      <c r="F18" s="45">
        <v>0</v>
      </c>
      <c r="G18" s="45">
        <v>0</v>
      </c>
      <c r="H18" s="46">
        <f t="shared" si="0"/>
        <v>46176</v>
      </c>
      <c r="I18">
        <f t="shared" si="1"/>
        <v>23</v>
      </c>
    </row>
    <row r="19" spans="1:9" x14ac:dyDescent="0.25">
      <c r="A19" s="54"/>
      <c r="B19" s="55">
        <v>4</v>
      </c>
      <c r="C19" s="55">
        <v>6</v>
      </c>
      <c r="D19" s="55">
        <v>2026</v>
      </c>
      <c r="E19" s="45">
        <v>0</v>
      </c>
      <c r="F19" s="45">
        <v>0</v>
      </c>
      <c r="G19" s="45">
        <v>0</v>
      </c>
      <c r="H19" s="46">
        <f t="shared" si="0"/>
        <v>46177</v>
      </c>
      <c r="I19">
        <f t="shared" si="1"/>
        <v>23</v>
      </c>
    </row>
    <row r="20" spans="1:9" x14ac:dyDescent="0.25">
      <c r="A20" s="54"/>
      <c r="B20" s="55">
        <v>4</v>
      </c>
      <c r="C20" s="55">
        <v>6</v>
      </c>
      <c r="D20" s="55">
        <v>2026</v>
      </c>
      <c r="E20" s="45">
        <v>0</v>
      </c>
      <c r="F20" s="45">
        <v>0</v>
      </c>
      <c r="G20" s="45">
        <v>0</v>
      </c>
      <c r="H20" s="46">
        <f t="shared" si="0"/>
        <v>46177</v>
      </c>
      <c r="I20">
        <f t="shared" si="1"/>
        <v>23</v>
      </c>
    </row>
    <row r="21" spans="1:9" x14ac:dyDescent="0.25">
      <c r="A21" s="54"/>
      <c r="B21" s="55">
        <v>4</v>
      </c>
      <c r="C21" s="55">
        <v>6</v>
      </c>
      <c r="D21" s="55">
        <v>2026</v>
      </c>
      <c r="E21" s="45">
        <v>0</v>
      </c>
      <c r="F21" s="45">
        <v>0</v>
      </c>
      <c r="G21" s="45">
        <v>0</v>
      </c>
      <c r="H21" s="46">
        <f t="shared" si="0"/>
        <v>46177</v>
      </c>
      <c r="I21">
        <f t="shared" si="1"/>
        <v>23</v>
      </c>
    </row>
    <row r="22" spans="1:9" x14ac:dyDescent="0.25">
      <c r="A22" s="54"/>
      <c r="B22" s="55">
        <v>4</v>
      </c>
      <c r="C22" s="55">
        <v>6</v>
      </c>
      <c r="D22" s="55">
        <v>2026</v>
      </c>
      <c r="E22" s="45">
        <v>0</v>
      </c>
      <c r="F22" s="45">
        <v>0</v>
      </c>
      <c r="G22" s="45">
        <v>0</v>
      </c>
      <c r="H22" s="46">
        <f t="shared" si="0"/>
        <v>46177</v>
      </c>
      <c r="I22">
        <f t="shared" si="1"/>
        <v>23</v>
      </c>
    </row>
    <row r="23" spans="1:9" x14ac:dyDescent="0.25">
      <c r="A23" s="54"/>
      <c r="B23" s="55">
        <v>5</v>
      </c>
      <c r="C23" s="55">
        <v>6</v>
      </c>
      <c r="D23" s="55">
        <v>2026</v>
      </c>
      <c r="E23" s="45">
        <v>0</v>
      </c>
      <c r="F23" s="45">
        <v>0</v>
      </c>
      <c r="G23" s="45">
        <v>0</v>
      </c>
      <c r="H23" s="46">
        <f t="shared" si="0"/>
        <v>46178</v>
      </c>
      <c r="I23">
        <f t="shared" si="1"/>
        <v>23</v>
      </c>
    </row>
    <row r="24" spans="1:9" x14ac:dyDescent="0.25">
      <c r="A24" s="54"/>
      <c r="B24" s="55">
        <v>5</v>
      </c>
      <c r="C24" s="55">
        <v>6</v>
      </c>
      <c r="D24" s="55">
        <v>2026</v>
      </c>
      <c r="E24" s="45">
        <v>0</v>
      </c>
      <c r="F24" s="45">
        <v>0</v>
      </c>
      <c r="G24" s="45">
        <v>0</v>
      </c>
      <c r="H24" s="46">
        <f t="shared" si="0"/>
        <v>46178</v>
      </c>
      <c r="I24">
        <f t="shared" si="1"/>
        <v>23</v>
      </c>
    </row>
    <row r="25" spans="1:9" x14ac:dyDescent="0.25">
      <c r="A25" s="54"/>
      <c r="B25" s="55">
        <v>5</v>
      </c>
      <c r="C25" s="55">
        <v>6</v>
      </c>
      <c r="D25" s="55">
        <v>2026</v>
      </c>
      <c r="E25" s="45">
        <v>0</v>
      </c>
      <c r="F25" s="45">
        <v>0</v>
      </c>
      <c r="G25" s="45">
        <v>0</v>
      </c>
      <c r="H25" s="46">
        <f t="shared" si="0"/>
        <v>46178</v>
      </c>
      <c r="I25">
        <f t="shared" si="1"/>
        <v>23</v>
      </c>
    </row>
    <row r="26" spans="1:9" x14ac:dyDescent="0.25">
      <c r="A26" s="54"/>
      <c r="B26" s="55">
        <v>5</v>
      </c>
      <c r="C26" s="55">
        <v>6</v>
      </c>
      <c r="D26" s="55">
        <v>2026</v>
      </c>
      <c r="E26" s="45">
        <v>0</v>
      </c>
      <c r="F26" s="45">
        <v>0</v>
      </c>
      <c r="G26" s="45">
        <v>0</v>
      </c>
      <c r="H26" s="46">
        <f t="shared" si="0"/>
        <v>46178</v>
      </c>
      <c r="I26">
        <f t="shared" si="1"/>
        <v>23</v>
      </c>
    </row>
    <row r="27" spans="1:9" x14ac:dyDescent="0.25">
      <c r="A27" s="54"/>
      <c r="B27" s="55">
        <v>6</v>
      </c>
      <c r="C27" s="55">
        <v>6</v>
      </c>
      <c r="D27" s="55">
        <v>2026</v>
      </c>
      <c r="E27" s="45">
        <v>0</v>
      </c>
      <c r="F27" s="45">
        <v>0</v>
      </c>
      <c r="G27" s="45">
        <v>0</v>
      </c>
      <c r="H27" s="46">
        <f t="shared" si="0"/>
        <v>46179</v>
      </c>
      <c r="I27">
        <f t="shared" si="1"/>
        <v>23</v>
      </c>
    </row>
    <row r="28" spans="1:9" x14ac:dyDescent="0.25">
      <c r="A28" s="54"/>
      <c r="B28" s="55">
        <v>6</v>
      </c>
      <c r="C28" s="55">
        <v>6</v>
      </c>
      <c r="D28" s="55">
        <v>2026</v>
      </c>
      <c r="E28" s="45">
        <v>0</v>
      </c>
      <c r="F28" s="45">
        <v>0</v>
      </c>
      <c r="G28" s="45">
        <v>0</v>
      </c>
      <c r="H28" s="46">
        <f t="shared" si="0"/>
        <v>46179</v>
      </c>
      <c r="I28">
        <f t="shared" si="1"/>
        <v>23</v>
      </c>
    </row>
    <row r="29" spans="1:9" x14ac:dyDescent="0.25">
      <c r="A29" s="54"/>
      <c r="B29" s="55">
        <v>6</v>
      </c>
      <c r="C29" s="55">
        <v>6</v>
      </c>
      <c r="D29" s="55">
        <v>2026</v>
      </c>
      <c r="E29" s="45">
        <v>0</v>
      </c>
      <c r="F29" s="45">
        <v>0</v>
      </c>
      <c r="G29" s="45">
        <v>0</v>
      </c>
      <c r="H29" s="46">
        <f t="shared" si="0"/>
        <v>46179</v>
      </c>
      <c r="I29">
        <f t="shared" si="1"/>
        <v>23</v>
      </c>
    </row>
    <row r="30" spans="1:9" x14ac:dyDescent="0.25">
      <c r="A30" s="54"/>
      <c r="B30" s="55">
        <v>6</v>
      </c>
      <c r="C30" s="55">
        <v>6</v>
      </c>
      <c r="D30" s="55">
        <v>2026</v>
      </c>
      <c r="E30" s="45">
        <v>0</v>
      </c>
      <c r="F30" s="45">
        <v>0</v>
      </c>
      <c r="G30" s="45">
        <v>0</v>
      </c>
      <c r="H30" s="46">
        <f t="shared" si="0"/>
        <v>46179</v>
      </c>
      <c r="I30">
        <f t="shared" si="1"/>
        <v>23</v>
      </c>
    </row>
    <row r="31" spans="1:9" x14ac:dyDescent="0.25">
      <c r="A31" s="54"/>
      <c r="B31" s="55">
        <v>7</v>
      </c>
      <c r="C31" s="55">
        <v>6</v>
      </c>
      <c r="D31" s="55">
        <v>2026</v>
      </c>
      <c r="E31" s="45">
        <v>0</v>
      </c>
      <c r="F31" s="45">
        <v>0</v>
      </c>
      <c r="G31" s="45">
        <v>0</v>
      </c>
      <c r="H31" s="46">
        <f t="shared" si="0"/>
        <v>46180</v>
      </c>
      <c r="I31">
        <f t="shared" si="1"/>
        <v>23</v>
      </c>
    </row>
    <row r="32" spans="1:9" x14ac:dyDescent="0.25">
      <c r="A32" s="54"/>
      <c r="B32" s="55">
        <v>7</v>
      </c>
      <c r="C32" s="55">
        <v>6</v>
      </c>
      <c r="D32" s="55">
        <v>2026</v>
      </c>
      <c r="E32" s="45">
        <v>0</v>
      </c>
      <c r="F32" s="45">
        <v>0</v>
      </c>
      <c r="G32" s="45">
        <v>0</v>
      </c>
      <c r="H32" s="46">
        <f t="shared" si="0"/>
        <v>46180</v>
      </c>
      <c r="I32">
        <f t="shared" si="1"/>
        <v>23</v>
      </c>
    </row>
    <row r="33" spans="1:9" x14ac:dyDescent="0.25">
      <c r="A33" s="54"/>
      <c r="B33" s="55">
        <v>7</v>
      </c>
      <c r="C33" s="55">
        <v>6</v>
      </c>
      <c r="D33" s="55">
        <v>2026</v>
      </c>
      <c r="E33" s="45">
        <v>0</v>
      </c>
      <c r="F33" s="45">
        <v>0</v>
      </c>
      <c r="G33" s="45">
        <v>0</v>
      </c>
      <c r="H33" s="46">
        <f t="shared" si="0"/>
        <v>46180</v>
      </c>
      <c r="I33">
        <f t="shared" si="1"/>
        <v>23</v>
      </c>
    </row>
    <row r="34" spans="1:9" x14ac:dyDescent="0.25">
      <c r="A34" s="54"/>
      <c r="B34" s="55">
        <v>7</v>
      </c>
      <c r="C34" s="55">
        <v>6</v>
      </c>
      <c r="D34" s="55">
        <v>2026</v>
      </c>
      <c r="E34" s="45">
        <v>0</v>
      </c>
      <c r="F34" s="45">
        <v>0</v>
      </c>
      <c r="G34" s="45">
        <v>0</v>
      </c>
      <c r="H34" s="46">
        <f t="shared" si="0"/>
        <v>46180</v>
      </c>
      <c r="I34">
        <f t="shared" si="1"/>
        <v>23</v>
      </c>
    </row>
    <row r="35" spans="1:9" x14ac:dyDescent="0.25">
      <c r="A35" s="54"/>
      <c r="B35" s="55">
        <v>8</v>
      </c>
      <c r="C35" s="55">
        <v>6</v>
      </c>
      <c r="D35" s="55">
        <v>2026</v>
      </c>
      <c r="E35" s="45">
        <v>0</v>
      </c>
      <c r="F35" s="45">
        <v>0</v>
      </c>
      <c r="G35" s="45">
        <v>0</v>
      </c>
      <c r="H35" s="46">
        <f t="shared" si="0"/>
        <v>46181</v>
      </c>
      <c r="I35">
        <f t="shared" si="1"/>
        <v>24</v>
      </c>
    </row>
    <row r="36" spans="1:9" x14ac:dyDescent="0.25">
      <c r="A36" s="54"/>
      <c r="B36" s="55">
        <v>8</v>
      </c>
      <c r="C36" s="55">
        <v>6</v>
      </c>
      <c r="D36" s="55">
        <v>2026</v>
      </c>
      <c r="E36" s="45">
        <v>0</v>
      </c>
      <c r="F36" s="45">
        <v>0</v>
      </c>
      <c r="G36" s="45">
        <v>0</v>
      </c>
      <c r="H36" s="46">
        <f t="shared" si="0"/>
        <v>46181</v>
      </c>
      <c r="I36">
        <f t="shared" si="1"/>
        <v>24</v>
      </c>
    </row>
    <row r="37" spans="1:9" x14ac:dyDescent="0.25">
      <c r="A37" s="54"/>
      <c r="B37" s="55">
        <v>8</v>
      </c>
      <c r="C37" s="55">
        <v>6</v>
      </c>
      <c r="D37" s="55">
        <v>2026</v>
      </c>
      <c r="E37" s="45">
        <v>0</v>
      </c>
      <c r="F37" s="45">
        <v>0</v>
      </c>
      <c r="G37" s="45">
        <v>0</v>
      </c>
      <c r="H37" s="46">
        <f t="shared" si="0"/>
        <v>46181</v>
      </c>
      <c r="I37">
        <f t="shared" si="1"/>
        <v>24</v>
      </c>
    </row>
    <row r="38" spans="1:9" x14ac:dyDescent="0.25">
      <c r="A38" s="54"/>
      <c r="B38" s="55">
        <v>8</v>
      </c>
      <c r="C38" s="55">
        <v>6</v>
      </c>
      <c r="D38" s="55">
        <v>2026</v>
      </c>
      <c r="E38" s="45">
        <v>0</v>
      </c>
      <c r="F38" s="45">
        <v>0</v>
      </c>
      <c r="G38" s="45">
        <v>0</v>
      </c>
      <c r="H38" s="46">
        <f t="shared" si="0"/>
        <v>46181</v>
      </c>
      <c r="I38">
        <f t="shared" si="1"/>
        <v>24</v>
      </c>
    </row>
    <row r="39" spans="1:9" x14ac:dyDescent="0.25">
      <c r="A39" s="54"/>
      <c r="B39" s="55">
        <v>9</v>
      </c>
      <c r="C39" s="55">
        <v>6</v>
      </c>
      <c r="D39" s="55">
        <v>2026</v>
      </c>
      <c r="E39" s="45">
        <v>0</v>
      </c>
      <c r="F39" s="45">
        <v>0</v>
      </c>
      <c r="G39" s="45">
        <v>0</v>
      </c>
      <c r="H39" s="46">
        <f t="shared" si="0"/>
        <v>46182</v>
      </c>
      <c r="I39">
        <f t="shared" si="1"/>
        <v>24</v>
      </c>
    </row>
    <row r="40" spans="1:9" x14ac:dyDescent="0.25">
      <c r="A40" s="54"/>
      <c r="B40" s="55">
        <v>9</v>
      </c>
      <c r="C40" s="55">
        <v>6</v>
      </c>
      <c r="D40" s="55">
        <v>2026</v>
      </c>
      <c r="E40" s="45">
        <v>0</v>
      </c>
      <c r="F40" s="45">
        <v>0</v>
      </c>
      <c r="G40" s="45">
        <v>0</v>
      </c>
      <c r="H40" s="46">
        <f t="shared" si="0"/>
        <v>46182</v>
      </c>
      <c r="I40">
        <f t="shared" si="1"/>
        <v>24</v>
      </c>
    </row>
    <row r="41" spans="1:9" x14ac:dyDescent="0.25">
      <c r="A41" s="54"/>
      <c r="B41" s="55">
        <v>9</v>
      </c>
      <c r="C41" s="55">
        <v>6</v>
      </c>
      <c r="D41" s="55">
        <v>2026</v>
      </c>
      <c r="E41" s="45">
        <v>0</v>
      </c>
      <c r="F41" s="45">
        <v>0</v>
      </c>
      <c r="G41" s="45">
        <v>0</v>
      </c>
      <c r="H41" s="46">
        <f t="shared" si="0"/>
        <v>46182</v>
      </c>
      <c r="I41">
        <f t="shared" si="1"/>
        <v>24</v>
      </c>
    </row>
    <row r="42" spans="1:9" x14ac:dyDescent="0.25">
      <c r="A42" s="54"/>
      <c r="B42" s="55">
        <v>9</v>
      </c>
      <c r="C42" s="55">
        <v>6</v>
      </c>
      <c r="D42" s="55">
        <v>2026</v>
      </c>
      <c r="E42" s="45">
        <v>0</v>
      </c>
      <c r="F42" s="45">
        <v>0</v>
      </c>
      <c r="G42" s="45">
        <v>0</v>
      </c>
      <c r="H42" s="46">
        <f t="shared" si="0"/>
        <v>46182</v>
      </c>
      <c r="I42">
        <f t="shared" si="1"/>
        <v>24</v>
      </c>
    </row>
    <row r="43" spans="1:9" x14ac:dyDescent="0.25">
      <c r="A43" s="54"/>
      <c r="B43" s="55">
        <v>10</v>
      </c>
      <c r="C43" s="55">
        <v>6</v>
      </c>
      <c r="D43" s="55">
        <v>2026</v>
      </c>
      <c r="E43" s="45">
        <v>0</v>
      </c>
      <c r="F43" s="45">
        <v>0</v>
      </c>
      <c r="G43" s="45">
        <v>0</v>
      </c>
      <c r="H43" s="46">
        <f t="shared" si="0"/>
        <v>46183</v>
      </c>
      <c r="I43">
        <f t="shared" si="1"/>
        <v>24</v>
      </c>
    </row>
    <row r="44" spans="1:9" x14ac:dyDescent="0.25">
      <c r="A44" s="54"/>
      <c r="B44" s="55">
        <v>10</v>
      </c>
      <c r="C44" s="55">
        <v>6</v>
      </c>
      <c r="D44" s="55">
        <v>2026</v>
      </c>
      <c r="E44" s="45">
        <v>0</v>
      </c>
      <c r="F44" s="45">
        <v>0</v>
      </c>
      <c r="G44" s="45">
        <v>0</v>
      </c>
      <c r="H44" s="46">
        <f t="shared" si="0"/>
        <v>46183</v>
      </c>
      <c r="I44">
        <f t="shared" si="1"/>
        <v>24</v>
      </c>
    </row>
    <row r="45" spans="1:9" x14ac:dyDescent="0.25">
      <c r="A45" s="54"/>
      <c r="B45" s="55">
        <v>10</v>
      </c>
      <c r="C45" s="55">
        <v>6</v>
      </c>
      <c r="D45" s="55">
        <v>2026</v>
      </c>
      <c r="E45" s="45">
        <v>0</v>
      </c>
      <c r="F45" s="45">
        <v>0</v>
      </c>
      <c r="G45" s="45">
        <v>0</v>
      </c>
      <c r="H45" s="46">
        <f t="shared" si="0"/>
        <v>46183</v>
      </c>
      <c r="I45">
        <f t="shared" si="1"/>
        <v>24</v>
      </c>
    </row>
    <row r="46" spans="1:9" x14ac:dyDescent="0.25">
      <c r="A46" s="54"/>
      <c r="B46" s="55">
        <v>10</v>
      </c>
      <c r="C46" s="55">
        <v>6</v>
      </c>
      <c r="D46" s="55">
        <v>2026</v>
      </c>
      <c r="E46" s="45">
        <v>0</v>
      </c>
      <c r="F46" s="45">
        <v>0</v>
      </c>
      <c r="G46" s="45">
        <v>0</v>
      </c>
      <c r="H46" s="46">
        <f t="shared" si="0"/>
        <v>46183</v>
      </c>
      <c r="I46">
        <f t="shared" si="1"/>
        <v>24</v>
      </c>
    </row>
    <row r="47" spans="1:9" x14ac:dyDescent="0.25">
      <c r="A47" s="54"/>
      <c r="B47" s="55">
        <v>11</v>
      </c>
      <c r="C47" s="55">
        <v>6</v>
      </c>
      <c r="D47" s="55">
        <v>2026</v>
      </c>
      <c r="E47" s="45">
        <v>0</v>
      </c>
      <c r="F47" s="45">
        <v>0</v>
      </c>
      <c r="G47" s="45">
        <v>0</v>
      </c>
      <c r="H47" s="46">
        <f t="shared" si="0"/>
        <v>46184</v>
      </c>
      <c r="I47">
        <f t="shared" si="1"/>
        <v>24</v>
      </c>
    </row>
    <row r="48" spans="1:9" x14ac:dyDescent="0.25">
      <c r="A48" s="54"/>
      <c r="B48" s="55">
        <v>11</v>
      </c>
      <c r="C48" s="55">
        <v>6</v>
      </c>
      <c r="D48" s="55">
        <v>2026</v>
      </c>
      <c r="E48" s="45">
        <v>0</v>
      </c>
      <c r="F48" s="45">
        <v>0</v>
      </c>
      <c r="G48" s="45">
        <v>0</v>
      </c>
      <c r="H48" s="46">
        <f t="shared" si="0"/>
        <v>46184</v>
      </c>
      <c r="I48">
        <f t="shared" si="1"/>
        <v>24</v>
      </c>
    </row>
    <row r="49" spans="1:12" x14ac:dyDescent="0.25">
      <c r="A49" s="54"/>
      <c r="B49" s="55">
        <v>11</v>
      </c>
      <c r="C49" s="55">
        <v>6</v>
      </c>
      <c r="D49" s="55">
        <v>2026</v>
      </c>
      <c r="E49" s="45">
        <v>0</v>
      </c>
      <c r="F49" s="45">
        <v>0</v>
      </c>
      <c r="G49" s="45">
        <v>0</v>
      </c>
      <c r="H49" s="46">
        <f t="shared" si="0"/>
        <v>46184</v>
      </c>
      <c r="I49">
        <f t="shared" si="1"/>
        <v>24</v>
      </c>
    </row>
    <row r="50" spans="1:12" x14ac:dyDescent="0.25">
      <c r="A50" s="54"/>
      <c r="B50" s="55">
        <v>11</v>
      </c>
      <c r="C50" s="55">
        <v>6</v>
      </c>
      <c r="D50" s="55">
        <v>2026</v>
      </c>
      <c r="E50" s="45">
        <v>0</v>
      </c>
      <c r="F50" s="45">
        <v>0</v>
      </c>
      <c r="G50" s="45">
        <v>0</v>
      </c>
      <c r="H50" s="46">
        <f t="shared" si="0"/>
        <v>46184</v>
      </c>
      <c r="I50">
        <f t="shared" si="1"/>
        <v>24</v>
      </c>
    </row>
    <row r="51" spans="1:12" x14ac:dyDescent="0.25">
      <c r="A51" s="54"/>
      <c r="B51" s="55">
        <v>12</v>
      </c>
      <c r="C51" s="55">
        <v>6</v>
      </c>
      <c r="D51" s="55">
        <v>2026</v>
      </c>
      <c r="E51" s="45">
        <v>0</v>
      </c>
      <c r="F51" s="45">
        <v>0</v>
      </c>
      <c r="G51" s="45">
        <v>0</v>
      </c>
      <c r="H51" s="46">
        <f t="shared" si="0"/>
        <v>46185</v>
      </c>
      <c r="I51">
        <f t="shared" si="1"/>
        <v>24</v>
      </c>
    </row>
    <row r="52" spans="1:12" x14ac:dyDescent="0.25">
      <c r="A52" s="54"/>
      <c r="B52" s="55">
        <v>12</v>
      </c>
      <c r="C52" s="55">
        <v>6</v>
      </c>
      <c r="D52" s="55">
        <v>2026</v>
      </c>
      <c r="E52" s="45">
        <v>0</v>
      </c>
      <c r="F52" s="45">
        <v>0</v>
      </c>
      <c r="G52" s="45">
        <v>0</v>
      </c>
      <c r="H52" s="46">
        <f t="shared" si="0"/>
        <v>46185</v>
      </c>
      <c r="I52">
        <f t="shared" si="1"/>
        <v>24</v>
      </c>
    </row>
    <row r="53" spans="1:12" x14ac:dyDescent="0.25">
      <c r="A53" s="54"/>
      <c r="B53" s="55">
        <v>12</v>
      </c>
      <c r="C53" s="55">
        <v>6</v>
      </c>
      <c r="D53" s="55">
        <v>2026</v>
      </c>
      <c r="E53" s="45">
        <v>0</v>
      </c>
      <c r="F53" s="45">
        <v>0</v>
      </c>
      <c r="G53" s="45">
        <v>0</v>
      </c>
      <c r="H53" s="46">
        <f t="shared" si="0"/>
        <v>46185</v>
      </c>
      <c r="I53">
        <f t="shared" si="1"/>
        <v>24</v>
      </c>
    </row>
    <row r="54" spans="1:12" x14ac:dyDescent="0.25">
      <c r="A54" s="54"/>
      <c r="B54" s="55">
        <v>12</v>
      </c>
      <c r="C54" s="55">
        <v>6</v>
      </c>
      <c r="D54" s="55">
        <v>2026</v>
      </c>
      <c r="E54" s="45">
        <v>0</v>
      </c>
      <c r="F54" s="45">
        <v>0</v>
      </c>
      <c r="G54" s="45">
        <v>0</v>
      </c>
      <c r="H54" s="46">
        <f t="shared" si="0"/>
        <v>46185</v>
      </c>
      <c r="I54">
        <f t="shared" si="1"/>
        <v>24</v>
      </c>
    </row>
    <row r="55" spans="1:12" x14ac:dyDescent="0.25">
      <c r="A55" s="54"/>
      <c r="B55" s="55">
        <v>13</v>
      </c>
      <c r="C55" s="55">
        <v>6</v>
      </c>
      <c r="D55" s="55">
        <v>2026</v>
      </c>
      <c r="E55" s="45">
        <v>0</v>
      </c>
      <c r="F55" s="45">
        <v>0</v>
      </c>
      <c r="G55" s="45">
        <v>0</v>
      </c>
      <c r="H55" s="46">
        <f t="shared" si="0"/>
        <v>46186</v>
      </c>
      <c r="I55">
        <f t="shared" si="1"/>
        <v>24</v>
      </c>
    </row>
    <row r="56" spans="1:12" x14ac:dyDescent="0.25">
      <c r="A56" s="54"/>
      <c r="B56" s="55">
        <v>13</v>
      </c>
      <c r="C56" s="55">
        <v>6</v>
      </c>
      <c r="D56" s="55">
        <v>2026</v>
      </c>
      <c r="E56" s="45">
        <v>0</v>
      </c>
      <c r="F56" s="45">
        <v>0</v>
      </c>
      <c r="G56" s="45">
        <v>0</v>
      </c>
      <c r="H56" s="46">
        <f t="shared" si="0"/>
        <v>46186</v>
      </c>
      <c r="I56">
        <f t="shared" si="1"/>
        <v>24</v>
      </c>
    </row>
    <row r="57" spans="1:12" x14ac:dyDescent="0.25">
      <c r="A57" s="54"/>
      <c r="B57" s="55">
        <v>13</v>
      </c>
      <c r="C57" s="55">
        <v>6</v>
      </c>
      <c r="D57" s="55">
        <v>2026</v>
      </c>
      <c r="E57" s="45">
        <v>0</v>
      </c>
      <c r="F57" s="45">
        <v>0</v>
      </c>
      <c r="G57" s="45">
        <v>0</v>
      </c>
      <c r="H57" s="46">
        <f t="shared" si="0"/>
        <v>46186</v>
      </c>
      <c r="I57">
        <f t="shared" si="1"/>
        <v>24</v>
      </c>
    </row>
    <row r="58" spans="1:12" x14ac:dyDescent="0.25">
      <c r="A58" s="54"/>
      <c r="B58" s="55">
        <v>13</v>
      </c>
      <c r="C58" s="55">
        <v>6</v>
      </c>
      <c r="D58" s="55">
        <v>2026</v>
      </c>
      <c r="E58" s="45">
        <v>0</v>
      </c>
      <c r="F58" s="45">
        <v>0</v>
      </c>
      <c r="G58" s="45">
        <v>0</v>
      </c>
      <c r="H58" s="46">
        <f t="shared" si="0"/>
        <v>46186</v>
      </c>
      <c r="I58">
        <f t="shared" si="1"/>
        <v>24</v>
      </c>
    </row>
    <row r="59" spans="1:12" x14ac:dyDescent="0.25">
      <c r="A59" s="54"/>
      <c r="B59" s="55">
        <v>14</v>
      </c>
      <c r="C59" s="55">
        <v>6</v>
      </c>
      <c r="D59" s="55">
        <v>2026</v>
      </c>
      <c r="E59" s="45">
        <v>0</v>
      </c>
      <c r="F59" s="45">
        <v>0</v>
      </c>
      <c r="G59" s="45">
        <v>0</v>
      </c>
      <c r="H59" s="46">
        <f t="shared" si="0"/>
        <v>46187</v>
      </c>
      <c r="I59">
        <f t="shared" si="1"/>
        <v>24</v>
      </c>
    </row>
    <row r="60" spans="1:12" x14ac:dyDescent="0.25">
      <c r="A60" s="54"/>
      <c r="B60" s="55">
        <v>14</v>
      </c>
      <c r="C60" s="55">
        <v>6</v>
      </c>
      <c r="D60" s="55">
        <v>2026</v>
      </c>
      <c r="E60" s="45">
        <v>0</v>
      </c>
      <c r="F60" s="45">
        <v>0</v>
      </c>
      <c r="G60" s="45">
        <v>0</v>
      </c>
      <c r="H60" s="46">
        <f t="shared" si="0"/>
        <v>46187</v>
      </c>
      <c r="I60">
        <f t="shared" si="1"/>
        <v>24</v>
      </c>
    </row>
    <row r="61" spans="1:12" x14ac:dyDescent="0.25">
      <c r="A61" s="54"/>
      <c r="B61" s="55">
        <v>14</v>
      </c>
      <c r="C61" s="55">
        <v>6</v>
      </c>
      <c r="D61" s="55">
        <v>2026</v>
      </c>
      <c r="E61" s="45">
        <v>0</v>
      </c>
      <c r="F61" s="45">
        <v>0</v>
      </c>
      <c r="G61" s="45">
        <v>0</v>
      </c>
      <c r="H61" s="46">
        <f t="shared" si="0"/>
        <v>46187</v>
      </c>
      <c r="I61">
        <f t="shared" si="1"/>
        <v>24</v>
      </c>
    </row>
    <row r="62" spans="1:12" x14ac:dyDescent="0.25">
      <c r="A62" s="54"/>
      <c r="B62" s="55">
        <v>14</v>
      </c>
      <c r="C62" s="55">
        <v>6</v>
      </c>
      <c r="D62" s="55">
        <v>2026</v>
      </c>
      <c r="E62" s="45">
        <v>0</v>
      </c>
      <c r="F62" s="45">
        <v>0</v>
      </c>
      <c r="G62" s="45">
        <v>0</v>
      </c>
      <c r="H62" s="46">
        <f t="shared" si="0"/>
        <v>46187</v>
      </c>
      <c r="I62">
        <f t="shared" si="1"/>
        <v>24</v>
      </c>
      <c r="L62" s="47"/>
    </row>
    <row r="63" spans="1:12" x14ac:dyDescent="0.25">
      <c r="A63" s="54"/>
      <c r="B63" s="55">
        <v>15</v>
      </c>
      <c r="C63" s="55">
        <v>6</v>
      </c>
      <c r="D63" s="55">
        <v>2026</v>
      </c>
      <c r="E63" s="45">
        <v>0</v>
      </c>
      <c r="F63" s="45">
        <v>0</v>
      </c>
      <c r="G63" s="45">
        <v>0</v>
      </c>
      <c r="H63" s="46">
        <f t="shared" si="0"/>
        <v>46188</v>
      </c>
      <c r="I63">
        <f t="shared" si="1"/>
        <v>25</v>
      </c>
    </row>
    <row r="64" spans="1:12" x14ac:dyDescent="0.25">
      <c r="A64" s="54"/>
      <c r="B64" s="55">
        <v>15</v>
      </c>
      <c r="C64" s="55">
        <v>6</v>
      </c>
      <c r="D64" s="55">
        <v>2026</v>
      </c>
      <c r="E64" s="45">
        <v>0</v>
      </c>
      <c r="F64" s="45">
        <v>0</v>
      </c>
      <c r="G64" s="45">
        <v>0</v>
      </c>
      <c r="H64" s="46">
        <f t="shared" si="0"/>
        <v>46188</v>
      </c>
      <c r="I64">
        <f t="shared" si="1"/>
        <v>25</v>
      </c>
    </row>
    <row r="65" spans="1:9" x14ac:dyDescent="0.25">
      <c r="A65" s="54"/>
      <c r="B65" s="55">
        <v>15</v>
      </c>
      <c r="C65" s="55">
        <v>6</v>
      </c>
      <c r="D65" s="55">
        <v>2026</v>
      </c>
      <c r="E65" s="45">
        <v>0</v>
      </c>
      <c r="F65" s="45">
        <v>0</v>
      </c>
      <c r="G65" s="45">
        <v>0</v>
      </c>
      <c r="H65" s="46">
        <f t="shared" si="0"/>
        <v>46188</v>
      </c>
      <c r="I65">
        <f t="shared" si="1"/>
        <v>25</v>
      </c>
    </row>
    <row r="66" spans="1:9" x14ac:dyDescent="0.25">
      <c r="A66" s="54"/>
      <c r="B66" s="55">
        <v>15</v>
      </c>
      <c r="C66" s="55">
        <v>6</v>
      </c>
      <c r="D66" s="55">
        <v>2026</v>
      </c>
      <c r="E66" s="45">
        <v>0</v>
      </c>
      <c r="F66" s="45">
        <v>0</v>
      </c>
      <c r="G66" s="45">
        <v>0</v>
      </c>
      <c r="H66" s="46">
        <f t="shared" si="0"/>
        <v>46188</v>
      </c>
      <c r="I66">
        <f t="shared" si="1"/>
        <v>25</v>
      </c>
    </row>
    <row r="67" spans="1:9" x14ac:dyDescent="0.25">
      <c r="A67" s="54"/>
      <c r="B67" s="55">
        <v>16</v>
      </c>
      <c r="C67" s="55">
        <v>6</v>
      </c>
      <c r="D67" s="55">
        <v>2026</v>
      </c>
      <c r="E67" s="45">
        <v>0</v>
      </c>
      <c r="F67" s="45">
        <v>0</v>
      </c>
      <c r="G67" s="45">
        <v>0</v>
      </c>
      <c r="H67" s="46">
        <f t="shared" si="0"/>
        <v>46189</v>
      </c>
      <c r="I67">
        <f t="shared" si="1"/>
        <v>25</v>
      </c>
    </row>
    <row r="68" spans="1:9" x14ac:dyDescent="0.25">
      <c r="A68" s="54"/>
      <c r="B68" s="55">
        <v>16</v>
      </c>
      <c r="C68" s="55">
        <v>6</v>
      </c>
      <c r="D68" s="55">
        <v>2026</v>
      </c>
      <c r="E68" s="45">
        <v>0</v>
      </c>
      <c r="F68" s="45">
        <v>0</v>
      </c>
      <c r="G68" s="45">
        <v>0</v>
      </c>
      <c r="H68" s="46">
        <f t="shared" si="0"/>
        <v>46189</v>
      </c>
      <c r="I68">
        <f t="shared" si="1"/>
        <v>25</v>
      </c>
    </row>
    <row r="69" spans="1:9" x14ac:dyDescent="0.25">
      <c r="A69" s="54"/>
      <c r="B69" s="55">
        <v>16</v>
      </c>
      <c r="C69" s="55">
        <v>6</v>
      </c>
      <c r="D69" s="55">
        <v>2026</v>
      </c>
      <c r="E69" s="45">
        <v>0</v>
      </c>
      <c r="F69" s="45">
        <v>0</v>
      </c>
      <c r="G69" s="45">
        <v>0</v>
      </c>
      <c r="H69" s="46">
        <f t="shared" si="0"/>
        <v>46189</v>
      </c>
      <c r="I69">
        <f t="shared" si="1"/>
        <v>25</v>
      </c>
    </row>
    <row r="70" spans="1:9" x14ac:dyDescent="0.25">
      <c r="A70" s="54"/>
      <c r="B70" s="55">
        <v>16</v>
      </c>
      <c r="C70" s="55">
        <v>6</v>
      </c>
      <c r="D70" s="55">
        <v>2026</v>
      </c>
      <c r="E70" s="45">
        <v>0</v>
      </c>
      <c r="F70" s="45">
        <v>0</v>
      </c>
      <c r="G70" s="45">
        <v>0</v>
      </c>
      <c r="H70" s="46">
        <f t="shared" si="0"/>
        <v>46189</v>
      </c>
      <c r="I70">
        <f t="shared" si="1"/>
        <v>25</v>
      </c>
    </row>
    <row r="71" spans="1:9" x14ac:dyDescent="0.25">
      <c r="A71" s="54"/>
      <c r="B71" s="55">
        <v>17</v>
      </c>
      <c r="C71" s="55">
        <v>6</v>
      </c>
      <c r="D71" s="55">
        <v>2026</v>
      </c>
      <c r="E71" s="45">
        <v>0</v>
      </c>
      <c r="F71" s="45">
        <v>0</v>
      </c>
      <c r="G71" s="45">
        <v>0</v>
      </c>
      <c r="H71" s="46">
        <f t="shared" ref="H71:H126" si="2">DATE(D71,C71,B71)</f>
        <v>46190</v>
      </c>
      <c r="I71">
        <f t="shared" si="1"/>
        <v>25</v>
      </c>
    </row>
    <row r="72" spans="1:9" x14ac:dyDescent="0.25">
      <c r="A72" s="54"/>
      <c r="B72" s="55">
        <v>17</v>
      </c>
      <c r="C72" s="55">
        <v>6</v>
      </c>
      <c r="D72" s="55">
        <v>2026</v>
      </c>
      <c r="E72" s="45">
        <v>0</v>
      </c>
      <c r="F72" s="45">
        <v>0</v>
      </c>
      <c r="G72" s="45">
        <v>0</v>
      </c>
      <c r="H72" s="46">
        <f t="shared" si="2"/>
        <v>46190</v>
      </c>
      <c r="I72">
        <f t="shared" ref="I72:I126" si="3">WEEKNUM(H72,2)</f>
        <v>25</v>
      </c>
    </row>
    <row r="73" spans="1:9" x14ac:dyDescent="0.25">
      <c r="A73" s="54"/>
      <c r="B73" s="55">
        <v>17</v>
      </c>
      <c r="C73" s="55">
        <v>6</v>
      </c>
      <c r="D73" s="55">
        <v>2026</v>
      </c>
      <c r="E73" s="45">
        <v>0</v>
      </c>
      <c r="F73" s="45">
        <v>0</v>
      </c>
      <c r="G73" s="45">
        <v>0</v>
      </c>
      <c r="H73" s="46">
        <f t="shared" si="2"/>
        <v>46190</v>
      </c>
      <c r="I73">
        <f t="shared" si="3"/>
        <v>25</v>
      </c>
    </row>
    <row r="74" spans="1:9" x14ac:dyDescent="0.25">
      <c r="A74" s="54"/>
      <c r="B74" s="55">
        <v>17</v>
      </c>
      <c r="C74" s="55">
        <v>6</v>
      </c>
      <c r="D74" s="55">
        <v>2026</v>
      </c>
      <c r="E74" s="45">
        <v>0</v>
      </c>
      <c r="F74" s="45">
        <v>0</v>
      </c>
      <c r="G74" s="45">
        <v>0</v>
      </c>
      <c r="H74" s="46">
        <f t="shared" si="2"/>
        <v>46190</v>
      </c>
      <c r="I74">
        <f t="shared" si="3"/>
        <v>25</v>
      </c>
    </row>
    <row r="75" spans="1:9" x14ac:dyDescent="0.25">
      <c r="A75" s="54"/>
      <c r="B75" s="55">
        <v>18</v>
      </c>
      <c r="C75" s="55">
        <v>6</v>
      </c>
      <c r="D75" s="55">
        <v>2026</v>
      </c>
      <c r="E75" s="45">
        <v>0</v>
      </c>
      <c r="F75" s="45">
        <v>0</v>
      </c>
      <c r="G75" s="45">
        <v>0</v>
      </c>
      <c r="H75" s="46">
        <f t="shared" si="2"/>
        <v>46191</v>
      </c>
      <c r="I75">
        <f t="shared" si="3"/>
        <v>25</v>
      </c>
    </row>
    <row r="76" spans="1:9" x14ac:dyDescent="0.25">
      <c r="A76" s="54"/>
      <c r="B76" s="55">
        <v>18</v>
      </c>
      <c r="C76" s="55">
        <v>6</v>
      </c>
      <c r="D76" s="55">
        <v>2026</v>
      </c>
      <c r="E76" s="45">
        <v>0</v>
      </c>
      <c r="F76" s="45">
        <v>0</v>
      </c>
      <c r="G76" s="45">
        <v>0</v>
      </c>
      <c r="H76" s="46">
        <f t="shared" si="2"/>
        <v>46191</v>
      </c>
      <c r="I76">
        <f t="shared" si="3"/>
        <v>25</v>
      </c>
    </row>
    <row r="77" spans="1:9" x14ac:dyDescent="0.25">
      <c r="A77" s="54"/>
      <c r="B77" s="55">
        <v>18</v>
      </c>
      <c r="C77" s="55">
        <v>6</v>
      </c>
      <c r="D77" s="55">
        <v>2026</v>
      </c>
      <c r="E77" s="45">
        <v>0</v>
      </c>
      <c r="F77" s="45">
        <v>0</v>
      </c>
      <c r="G77" s="45">
        <v>0</v>
      </c>
      <c r="H77" s="46">
        <f t="shared" si="2"/>
        <v>46191</v>
      </c>
      <c r="I77">
        <f t="shared" si="3"/>
        <v>25</v>
      </c>
    </row>
    <row r="78" spans="1:9" x14ac:dyDescent="0.25">
      <c r="A78" s="54"/>
      <c r="B78" s="55">
        <v>18</v>
      </c>
      <c r="C78" s="55">
        <v>6</v>
      </c>
      <c r="D78" s="55">
        <v>2026</v>
      </c>
      <c r="E78" s="45">
        <v>0</v>
      </c>
      <c r="F78" s="45">
        <v>0</v>
      </c>
      <c r="G78" s="45">
        <v>0</v>
      </c>
      <c r="H78" s="46">
        <f t="shared" si="2"/>
        <v>46191</v>
      </c>
      <c r="I78">
        <f t="shared" si="3"/>
        <v>25</v>
      </c>
    </row>
    <row r="79" spans="1:9" x14ac:dyDescent="0.25">
      <c r="A79" s="54"/>
      <c r="B79" s="55">
        <v>19</v>
      </c>
      <c r="C79" s="55">
        <v>6</v>
      </c>
      <c r="D79" s="55">
        <v>2026</v>
      </c>
      <c r="E79" s="45">
        <v>0</v>
      </c>
      <c r="F79" s="45">
        <v>0</v>
      </c>
      <c r="G79" s="45">
        <v>0</v>
      </c>
      <c r="H79" s="46">
        <f t="shared" si="2"/>
        <v>46192</v>
      </c>
      <c r="I79">
        <f t="shared" si="3"/>
        <v>25</v>
      </c>
    </row>
    <row r="80" spans="1:9" x14ac:dyDescent="0.25">
      <c r="A80" s="54"/>
      <c r="B80" s="55">
        <v>19</v>
      </c>
      <c r="C80" s="55">
        <v>6</v>
      </c>
      <c r="D80" s="55">
        <v>2026</v>
      </c>
      <c r="E80" s="45">
        <v>0</v>
      </c>
      <c r="F80" s="45">
        <v>0</v>
      </c>
      <c r="G80" s="45">
        <v>0</v>
      </c>
      <c r="H80" s="46">
        <f t="shared" si="2"/>
        <v>46192</v>
      </c>
      <c r="I80">
        <f t="shared" si="3"/>
        <v>25</v>
      </c>
    </row>
    <row r="81" spans="1:9" x14ac:dyDescent="0.25">
      <c r="A81" s="54"/>
      <c r="B81" s="55">
        <v>19</v>
      </c>
      <c r="C81" s="55">
        <v>6</v>
      </c>
      <c r="D81" s="55">
        <v>2026</v>
      </c>
      <c r="E81" s="45">
        <v>0</v>
      </c>
      <c r="F81" s="45">
        <v>0</v>
      </c>
      <c r="G81" s="45">
        <v>0</v>
      </c>
      <c r="H81" s="46">
        <f t="shared" si="2"/>
        <v>46192</v>
      </c>
      <c r="I81">
        <f t="shared" si="3"/>
        <v>25</v>
      </c>
    </row>
    <row r="82" spans="1:9" x14ac:dyDescent="0.25">
      <c r="A82" s="54"/>
      <c r="B82" s="55">
        <v>19</v>
      </c>
      <c r="C82" s="55">
        <v>6</v>
      </c>
      <c r="D82" s="55">
        <v>2026</v>
      </c>
      <c r="E82" s="45">
        <v>0</v>
      </c>
      <c r="F82" s="45">
        <v>0</v>
      </c>
      <c r="G82" s="45">
        <v>0</v>
      </c>
      <c r="H82" s="46">
        <f t="shared" si="2"/>
        <v>46192</v>
      </c>
      <c r="I82">
        <f t="shared" si="3"/>
        <v>25</v>
      </c>
    </row>
    <row r="83" spans="1:9" x14ac:dyDescent="0.25">
      <c r="A83" s="54"/>
      <c r="B83" s="55">
        <v>20</v>
      </c>
      <c r="C83" s="55">
        <v>6</v>
      </c>
      <c r="D83" s="55">
        <v>2026</v>
      </c>
      <c r="E83" s="45">
        <v>0</v>
      </c>
      <c r="F83" s="45">
        <v>0</v>
      </c>
      <c r="G83" s="45">
        <v>0</v>
      </c>
      <c r="H83" s="46">
        <f t="shared" si="2"/>
        <v>46193</v>
      </c>
      <c r="I83">
        <f t="shared" si="3"/>
        <v>25</v>
      </c>
    </row>
    <row r="84" spans="1:9" x14ac:dyDescent="0.25">
      <c r="A84" s="54"/>
      <c r="B84" s="55">
        <v>20</v>
      </c>
      <c r="C84" s="55">
        <v>6</v>
      </c>
      <c r="D84" s="55">
        <v>2026</v>
      </c>
      <c r="E84" s="45">
        <v>0</v>
      </c>
      <c r="F84" s="45">
        <v>0</v>
      </c>
      <c r="G84" s="45">
        <v>0</v>
      </c>
      <c r="H84" s="46">
        <f t="shared" si="2"/>
        <v>46193</v>
      </c>
      <c r="I84">
        <f t="shared" si="3"/>
        <v>25</v>
      </c>
    </row>
    <row r="85" spans="1:9" x14ac:dyDescent="0.25">
      <c r="A85" s="54"/>
      <c r="B85" s="55">
        <v>20</v>
      </c>
      <c r="C85" s="55">
        <v>6</v>
      </c>
      <c r="D85" s="55">
        <v>2026</v>
      </c>
      <c r="E85" s="45">
        <v>0</v>
      </c>
      <c r="F85" s="45">
        <v>0</v>
      </c>
      <c r="G85" s="45">
        <v>0</v>
      </c>
      <c r="H85" s="46">
        <f t="shared" si="2"/>
        <v>46193</v>
      </c>
      <c r="I85">
        <f t="shared" si="3"/>
        <v>25</v>
      </c>
    </row>
    <row r="86" spans="1:9" x14ac:dyDescent="0.25">
      <c r="A86" s="54"/>
      <c r="B86" s="55">
        <v>20</v>
      </c>
      <c r="C86" s="55">
        <v>6</v>
      </c>
      <c r="D86" s="55">
        <v>2026</v>
      </c>
      <c r="E86" s="45">
        <v>0</v>
      </c>
      <c r="F86" s="45">
        <v>0</v>
      </c>
      <c r="G86" s="45">
        <v>0</v>
      </c>
      <c r="H86" s="46">
        <f t="shared" si="2"/>
        <v>46193</v>
      </c>
      <c r="I86">
        <f t="shared" si="3"/>
        <v>25</v>
      </c>
    </row>
    <row r="87" spans="1:9" x14ac:dyDescent="0.25">
      <c r="A87" s="54"/>
      <c r="B87" s="55">
        <v>21</v>
      </c>
      <c r="C87" s="55">
        <v>6</v>
      </c>
      <c r="D87" s="55">
        <v>2026</v>
      </c>
      <c r="E87" s="45">
        <v>0</v>
      </c>
      <c r="F87" s="45">
        <v>0</v>
      </c>
      <c r="G87" s="45">
        <v>0</v>
      </c>
      <c r="H87" s="46">
        <f t="shared" si="2"/>
        <v>46194</v>
      </c>
      <c r="I87">
        <f t="shared" si="3"/>
        <v>25</v>
      </c>
    </row>
    <row r="88" spans="1:9" x14ac:dyDescent="0.25">
      <c r="A88" s="54"/>
      <c r="B88" s="55">
        <v>21</v>
      </c>
      <c r="C88" s="55">
        <v>6</v>
      </c>
      <c r="D88" s="55">
        <v>2026</v>
      </c>
      <c r="E88" s="45">
        <v>0</v>
      </c>
      <c r="F88" s="45">
        <v>0</v>
      </c>
      <c r="G88" s="45">
        <v>0</v>
      </c>
      <c r="H88" s="46">
        <f t="shared" si="2"/>
        <v>46194</v>
      </c>
      <c r="I88">
        <f t="shared" si="3"/>
        <v>25</v>
      </c>
    </row>
    <row r="89" spans="1:9" x14ac:dyDescent="0.25">
      <c r="A89" s="54"/>
      <c r="B89" s="55">
        <v>21</v>
      </c>
      <c r="C89" s="55">
        <v>6</v>
      </c>
      <c r="D89" s="55">
        <v>2026</v>
      </c>
      <c r="E89" s="45">
        <v>0</v>
      </c>
      <c r="F89" s="45">
        <v>0</v>
      </c>
      <c r="G89" s="45">
        <v>0</v>
      </c>
      <c r="H89" s="46">
        <f t="shared" si="2"/>
        <v>46194</v>
      </c>
      <c r="I89">
        <f t="shared" si="3"/>
        <v>25</v>
      </c>
    </row>
    <row r="90" spans="1:9" x14ac:dyDescent="0.25">
      <c r="A90" s="54"/>
      <c r="B90" s="55">
        <v>21</v>
      </c>
      <c r="C90" s="55">
        <v>6</v>
      </c>
      <c r="D90" s="55">
        <v>2026</v>
      </c>
      <c r="E90" s="45">
        <v>0</v>
      </c>
      <c r="F90" s="45">
        <v>0</v>
      </c>
      <c r="G90" s="45">
        <v>0</v>
      </c>
      <c r="H90" s="46">
        <f t="shared" si="2"/>
        <v>46194</v>
      </c>
      <c r="I90">
        <f t="shared" si="3"/>
        <v>25</v>
      </c>
    </row>
    <row r="91" spans="1:9" x14ac:dyDescent="0.25">
      <c r="A91" s="54"/>
      <c r="B91" s="55">
        <v>22</v>
      </c>
      <c r="C91" s="55">
        <v>6</v>
      </c>
      <c r="D91" s="55">
        <v>2026</v>
      </c>
      <c r="E91" s="45">
        <v>0</v>
      </c>
      <c r="F91" s="45">
        <v>0</v>
      </c>
      <c r="G91" s="45">
        <v>0</v>
      </c>
      <c r="H91" s="46">
        <f t="shared" si="2"/>
        <v>46195</v>
      </c>
      <c r="I91">
        <f t="shared" si="3"/>
        <v>26</v>
      </c>
    </row>
    <row r="92" spans="1:9" x14ac:dyDescent="0.25">
      <c r="A92" s="54"/>
      <c r="B92" s="55">
        <v>22</v>
      </c>
      <c r="C92" s="55">
        <v>6</v>
      </c>
      <c r="D92" s="55">
        <v>2026</v>
      </c>
      <c r="E92" s="45">
        <v>0</v>
      </c>
      <c r="F92" s="45">
        <v>0</v>
      </c>
      <c r="G92" s="45">
        <v>0</v>
      </c>
      <c r="H92" s="46">
        <f t="shared" si="2"/>
        <v>46195</v>
      </c>
      <c r="I92">
        <f t="shared" si="3"/>
        <v>26</v>
      </c>
    </row>
    <row r="93" spans="1:9" x14ac:dyDescent="0.25">
      <c r="A93" s="54"/>
      <c r="B93" s="55">
        <v>22</v>
      </c>
      <c r="C93" s="55">
        <v>6</v>
      </c>
      <c r="D93" s="55">
        <v>2026</v>
      </c>
      <c r="E93" s="45">
        <v>0</v>
      </c>
      <c r="F93" s="45">
        <v>0</v>
      </c>
      <c r="G93" s="45">
        <v>0</v>
      </c>
      <c r="H93" s="46">
        <f t="shared" si="2"/>
        <v>46195</v>
      </c>
      <c r="I93">
        <f t="shared" si="3"/>
        <v>26</v>
      </c>
    </row>
    <row r="94" spans="1:9" x14ac:dyDescent="0.25">
      <c r="A94" s="54"/>
      <c r="B94" s="55">
        <v>22</v>
      </c>
      <c r="C94" s="55">
        <v>6</v>
      </c>
      <c r="D94" s="55">
        <v>2026</v>
      </c>
      <c r="E94" s="45">
        <v>0</v>
      </c>
      <c r="F94" s="45">
        <v>0</v>
      </c>
      <c r="G94" s="45">
        <v>0</v>
      </c>
      <c r="H94" s="46">
        <f t="shared" si="2"/>
        <v>46195</v>
      </c>
      <c r="I94">
        <f t="shared" si="3"/>
        <v>26</v>
      </c>
    </row>
    <row r="95" spans="1:9" x14ac:dyDescent="0.25">
      <c r="A95" s="54"/>
      <c r="B95" s="55">
        <v>23</v>
      </c>
      <c r="C95" s="55">
        <v>6</v>
      </c>
      <c r="D95" s="55">
        <v>2026</v>
      </c>
      <c r="E95" s="45">
        <v>0</v>
      </c>
      <c r="F95" s="45">
        <v>0</v>
      </c>
      <c r="G95" s="45">
        <v>0</v>
      </c>
      <c r="H95" s="46">
        <f t="shared" si="2"/>
        <v>46196</v>
      </c>
      <c r="I95">
        <f t="shared" si="3"/>
        <v>26</v>
      </c>
    </row>
    <row r="96" spans="1:9" x14ac:dyDescent="0.25">
      <c r="A96" s="54"/>
      <c r="B96" s="55">
        <v>23</v>
      </c>
      <c r="C96" s="55">
        <v>6</v>
      </c>
      <c r="D96" s="55">
        <v>2026</v>
      </c>
      <c r="E96" s="45">
        <v>0</v>
      </c>
      <c r="F96" s="45">
        <v>0</v>
      </c>
      <c r="G96" s="45">
        <v>0</v>
      </c>
      <c r="H96" s="46">
        <f t="shared" si="2"/>
        <v>46196</v>
      </c>
      <c r="I96">
        <f t="shared" si="3"/>
        <v>26</v>
      </c>
    </row>
    <row r="97" spans="1:9" x14ac:dyDescent="0.25">
      <c r="A97" s="54"/>
      <c r="B97" s="55">
        <v>23</v>
      </c>
      <c r="C97" s="55">
        <v>6</v>
      </c>
      <c r="D97" s="55">
        <v>2026</v>
      </c>
      <c r="E97" s="45">
        <v>0</v>
      </c>
      <c r="F97" s="45">
        <v>0</v>
      </c>
      <c r="G97" s="45">
        <v>0</v>
      </c>
      <c r="H97" s="46">
        <f t="shared" si="2"/>
        <v>46196</v>
      </c>
      <c r="I97">
        <f t="shared" si="3"/>
        <v>26</v>
      </c>
    </row>
    <row r="98" spans="1:9" x14ac:dyDescent="0.25">
      <c r="A98" s="54"/>
      <c r="B98" s="55">
        <v>23</v>
      </c>
      <c r="C98" s="55">
        <v>6</v>
      </c>
      <c r="D98" s="55">
        <v>2026</v>
      </c>
      <c r="E98" s="45">
        <v>0</v>
      </c>
      <c r="F98" s="45">
        <v>0</v>
      </c>
      <c r="G98" s="45">
        <v>0</v>
      </c>
      <c r="H98" s="46">
        <f t="shared" si="2"/>
        <v>46196</v>
      </c>
      <c r="I98">
        <f t="shared" si="3"/>
        <v>26</v>
      </c>
    </row>
    <row r="99" spans="1:9" x14ac:dyDescent="0.25">
      <c r="A99" s="54"/>
      <c r="B99" s="55">
        <v>24</v>
      </c>
      <c r="C99" s="55">
        <v>6</v>
      </c>
      <c r="D99" s="55">
        <v>2026</v>
      </c>
      <c r="E99" s="45">
        <v>0</v>
      </c>
      <c r="F99" s="45">
        <v>0</v>
      </c>
      <c r="G99" s="45">
        <v>0</v>
      </c>
      <c r="H99" s="46">
        <f t="shared" si="2"/>
        <v>46197</v>
      </c>
      <c r="I99">
        <f t="shared" si="3"/>
        <v>26</v>
      </c>
    </row>
    <row r="100" spans="1:9" x14ac:dyDescent="0.25">
      <c r="A100" s="54"/>
      <c r="B100" s="55">
        <v>24</v>
      </c>
      <c r="C100" s="55">
        <v>6</v>
      </c>
      <c r="D100" s="55">
        <v>2026</v>
      </c>
      <c r="E100" s="45">
        <v>0</v>
      </c>
      <c r="F100" s="45">
        <v>0</v>
      </c>
      <c r="G100" s="45">
        <v>0</v>
      </c>
      <c r="H100" s="46">
        <f t="shared" si="2"/>
        <v>46197</v>
      </c>
      <c r="I100">
        <f t="shared" si="3"/>
        <v>26</v>
      </c>
    </row>
    <row r="101" spans="1:9" x14ac:dyDescent="0.25">
      <c r="A101" s="54"/>
      <c r="B101" s="55">
        <v>24</v>
      </c>
      <c r="C101" s="55">
        <v>6</v>
      </c>
      <c r="D101" s="55">
        <v>2026</v>
      </c>
      <c r="E101" s="45">
        <v>0</v>
      </c>
      <c r="F101" s="45">
        <v>0</v>
      </c>
      <c r="G101" s="45">
        <v>0</v>
      </c>
      <c r="H101" s="46">
        <f t="shared" si="2"/>
        <v>46197</v>
      </c>
      <c r="I101">
        <f t="shared" si="3"/>
        <v>26</v>
      </c>
    </row>
    <row r="102" spans="1:9" x14ac:dyDescent="0.25">
      <c r="A102" s="54"/>
      <c r="B102" s="55">
        <v>24</v>
      </c>
      <c r="C102" s="55">
        <v>6</v>
      </c>
      <c r="D102" s="55">
        <v>2026</v>
      </c>
      <c r="E102" s="45">
        <v>0</v>
      </c>
      <c r="F102" s="45">
        <v>0</v>
      </c>
      <c r="G102" s="45">
        <v>0</v>
      </c>
      <c r="H102" s="46">
        <f t="shared" si="2"/>
        <v>46197</v>
      </c>
      <c r="I102">
        <f t="shared" si="3"/>
        <v>26</v>
      </c>
    </row>
    <row r="103" spans="1:9" x14ac:dyDescent="0.25">
      <c r="A103" s="54"/>
      <c r="B103" s="55">
        <v>25</v>
      </c>
      <c r="C103" s="55">
        <v>6</v>
      </c>
      <c r="D103" s="55">
        <v>2026</v>
      </c>
      <c r="E103" s="45">
        <v>0</v>
      </c>
      <c r="F103" s="45">
        <v>0</v>
      </c>
      <c r="G103" s="45">
        <v>0</v>
      </c>
      <c r="H103" s="46">
        <f t="shared" si="2"/>
        <v>46198</v>
      </c>
      <c r="I103">
        <f t="shared" si="3"/>
        <v>26</v>
      </c>
    </row>
    <row r="104" spans="1:9" x14ac:dyDescent="0.25">
      <c r="A104" s="54"/>
      <c r="B104" s="55">
        <v>25</v>
      </c>
      <c r="C104" s="55">
        <v>6</v>
      </c>
      <c r="D104" s="55">
        <v>2026</v>
      </c>
      <c r="E104" s="45">
        <v>0</v>
      </c>
      <c r="F104" s="45">
        <v>0</v>
      </c>
      <c r="G104" s="45">
        <v>0</v>
      </c>
      <c r="H104" s="46">
        <f t="shared" si="2"/>
        <v>46198</v>
      </c>
      <c r="I104">
        <f t="shared" si="3"/>
        <v>26</v>
      </c>
    </row>
    <row r="105" spans="1:9" x14ac:dyDescent="0.25">
      <c r="A105" s="54"/>
      <c r="B105" s="55">
        <v>25</v>
      </c>
      <c r="C105" s="55">
        <v>6</v>
      </c>
      <c r="D105" s="55">
        <v>2026</v>
      </c>
      <c r="E105" s="45">
        <v>0</v>
      </c>
      <c r="F105" s="45">
        <v>0</v>
      </c>
      <c r="G105" s="45">
        <v>0</v>
      </c>
      <c r="H105" s="46">
        <f t="shared" si="2"/>
        <v>46198</v>
      </c>
      <c r="I105">
        <f t="shared" si="3"/>
        <v>26</v>
      </c>
    </row>
    <row r="106" spans="1:9" x14ac:dyDescent="0.25">
      <c r="A106" s="54"/>
      <c r="B106" s="55">
        <v>25</v>
      </c>
      <c r="C106" s="55">
        <v>6</v>
      </c>
      <c r="D106" s="55">
        <v>2026</v>
      </c>
      <c r="E106" s="45">
        <v>0</v>
      </c>
      <c r="F106" s="45">
        <v>0</v>
      </c>
      <c r="G106" s="45">
        <v>0</v>
      </c>
      <c r="H106" s="46">
        <f t="shared" si="2"/>
        <v>46198</v>
      </c>
      <c r="I106">
        <f t="shared" si="3"/>
        <v>26</v>
      </c>
    </row>
    <row r="107" spans="1:9" x14ac:dyDescent="0.25">
      <c r="A107" s="54"/>
      <c r="B107" s="55">
        <v>26</v>
      </c>
      <c r="C107" s="55">
        <v>6</v>
      </c>
      <c r="D107" s="55">
        <v>2026</v>
      </c>
      <c r="E107" s="45">
        <v>0</v>
      </c>
      <c r="F107" s="45">
        <v>0</v>
      </c>
      <c r="G107" s="45">
        <v>0</v>
      </c>
      <c r="H107" s="46">
        <f t="shared" si="2"/>
        <v>46199</v>
      </c>
      <c r="I107">
        <f t="shared" si="3"/>
        <v>26</v>
      </c>
    </row>
    <row r="108" spans="1:9" x14ac:dyDescent="0.25">
      <c r="A108" s="54"/>
      <c r="B108" s="55">
        <v>26</v>
      </c>
      <c r="C108" s="55">
        <v>6</v>
      </c>
      <c r="D108" s="55">
        <v>2026</v>
      </c>
      <c r="E108" s="45">
        <v>0</v>
      </c>
      <c r="F108" s="45">
        <v>0</v>
      </c>
      <c r="G108" s="45">
        <v>0</v>
      </c>
      <c r="H108" s="46">
        <f t="shared" si="2"/>
        <v>46199</v>
      </c>
      <c r="I108">
        <f t="shared" si="3"/>
        <v>26</v>
      </c>
    </row>
    <row r="109" spans="1:9" x14ac:dyDescent="0.25">
      <c r="A109" s="54"/>
      <c r="B109" s="55">
        <v>26</v>
      </c>
      <c r="C109" s="55">
        <v>6</v>
      </c>
      <c r="D109" s="55">
        <v>2026</v>
      </c>
      <c r="E109" s="45">
        <v>0</v>
      </c>
      <c r="F109" s="45">
        <v>0</v>
      </c>
      <c r="G109" s="45">
        <v>0</v>
      </c>
      <c r="H109" s="46">
        <f t="shared" si="2"/>
        <v>46199</v>
      </c>
      <c r="I109">
        <f t="shared" si="3"/>
        <v>26</v>
      </c>
    </row>
    <row r="110" spans="1:9" x14ac:dyDescent="0.25">
      <c r="A110" s="54"/>
      <c r="B110" s="55">
        <v>26</v>
      </c>
      <c r="C110" s="55">
        <v>6</v>
      </c>
      <c r="D110" s="55">
        <v>2026</v>
      </c>
      <c r="E110" s="45">
        <v>0</v>
      </c>
      <c r="F110" s="45">
        <v>0</v>
      </c>
      <c r="G110" s="45">
        <v>0</v>
      </c>
      <c r="H110" s="46">
        <f t="shared" si="2"/>
        <v>46199</v>
      </c>
      <c r="I110">
        <f t="shared" si="3"/>
        <v>26</v>
      </c>
    </row>
    <row r="111" spans="1:9" x14ac:dyDescent="0.25">
      <c r="A111" s="54"/>
      <c r="B111" s="55">
        <v>27</v>
      </c>
      <c r="C111" s="55">
        <v>6</v>
      </c>
      <c r="D111" s="55">
        <v>2026</v>
      </c>
      <c r="E111" s="45">
        <v>0</v>
      </c>
      <c r="F111" s="45">
        <v>0</v>
      </c>
      <c r="G111" s="45">
        <v>0</v>
      </c>
      <c r="H111" s="46">
        <f t="shared" si="2"/>
        <v>46200</v>
      </c>
      <c r="I111">
        <f t="shared" si="3"/>
        <v>26</v>
      </c>
    </row>
    <row r="112" spans="1:9" x14ac:dyDescent="0.25">
      <c r="A112" s="54"/>
      <c r="B112" s="55">
        <v>27</v>
      </c>
      <c r="C112" s="55">
        <v>6</v>
      </c>
      <c r="D112" s="55">
        <v>2026</v>
      </c>
      <c r="E112" s="45">
        <v>0</v>
      </c>
      <c r="F112" s="45">
        <v>0</v>
      </c>
      <c r="G112" s="45">
        <v>0</v>
      </c>
      <c r="H112" s="46">
        <f t="shared" si="2"/>
        <v>46200</v>
      </c>
      <c r="I112">
        <f t="shared" si="3"/>
        <v>26</v>
      </c>
    </row>
    <row r="113" spans="1:9" x14ac:dyDescent="0.25">
      <c r="A113" s="54"/>
      <c r="B113" s="55">
        <v>27</v>
      </c>
      <c r="C113" s="55">
        <v>6</v>
      </c>
      <c r="D113" s="55">
        <v>2026</v>
      </c>
      <c r="E113" s="45">
        <v>0</v>
      </c>
      <c r="F113" s="45">
        <v>0</v>
      </c>
      <c r="G113" s="45">
        <v>0</v>
      </c>
      <c r="H113" s="46">
        <f t="shared" si="2"/>
        <v>46200</v>
      </c>
      <c r="I113">
        <f t="shared" si="3"/>
        <v>26</v>
      </c>
    </row>
    <row r="114" spans="1:9" x14ac:dyDescent="0.25">
      <c r="A114" s="54"/>
      <c r="B114" s="55">
        <v>27</v>
      </c>
      <c r="C114" s="55">
        <v>6</v>
      </c>
      <c r="D114" s="55">
        <v>2026</v>
      </c>
      <c r="E114" s="45">
        <v>0</v>
      </c>
      <c r="F114" s="45">
        <v>0</v>
      </c>
      <c r="G114" s="45">
        <v>0</v>
      </c>
      <c r="H114" s="46">
        <f t="shared" si="2"/>
        <v>46200</v>
      </c>
      <c r="I114">
        <f t="shared" si="3"/>
        <v>26</v>
      </c>
    </row>
    <row r="115" spans="1:9" x14ac:dyDescent="0.25">
      <c r="A115" s="54"/>
      <c r="B115" s="55">
        <v>28</v>
      </c>
      <c r="C115" s="55">
        <v>6</v>
      </c>
      <c r="D115" s="55">
        <v>2026</v>
      </c>
      <c r="E115" s="45">
        <v>0</v>
      </c>
      <c r="F115" s="45">
        <v>0</v>
      </c>
      <c r="G115" s="45">
        <v>0</v>
      </c>
      <c r="H115" s="46">
        <f t="shared" si="2"/>
        <v>46201</v>
      </c>
      <c r="I115">
        <f t="shared" si="3"/>
        <v>26</v>
      </c>
    </row>
    <row r="116" spans="1:9" x14ac:dyDescent="0.25">
      <c r="A116" s="54"/>
      <c r="B116" s="55">
        <v>28</v>
      </c>
      <c r="C116" s="55">
        <v>6</v>
      </c>
      <c r="D116" s="55">
        <v>2026</v>
      </c>
      <c r="E116" s="45">
        <v>0</v>
      </c>
      <c r="F116" s="45">
        <v>0</v>
      </c>
      <c r="G116" s="45">
        <v>0</v>
      </c>
      <c r="H116" s="46">
        <f t="shared" si="2"/>
        <v>46201</v>
      </c>
      <c r="I116">
        <f t="shared" si="3"/>
        <v>26</v>
      </c>
    </row>
    <row r="117" spans="1:9" x14ac:dyDescent="0.25">
      <c r="A117" s="54"/>
      <c r="B117" s="55">
        <v>28</v>
      </c>
      <c r="C117" s="55">
        <v>6</v>
      </c>
      <c r="D117" s="55">
        <v>2026</v>
      </c>
      <c r="E117" s="45">
        <v>0</v>
      </c>
      <c r="F117" s="45">
        <v>0</v>
      </c>
      <c r="G117" s="45">
        <v>0</v>
      </c>
      <c r="H117" s="46">
        <f t="shared" si="2"/>
        <v>46201</v>
      </c>
      <c r="I117">
        <f t="shared" si="3"/>
        <v>26</v>
      </c>
    </row>
    <row r="118" spans="1:9" x14ac:dyDescent="0.25">
      <c r="A118" s="54"/>
      <c r="B118" s="55">
        <v>28</v>
      </c>
      <c r="C118" s="55">
        <v>6</v>
      </c>
      <c r="D118" s="55">
        <v>2026</v>
      </c>
      <c r="E118" s="45">
        <v>0</v>
      </c>
      <c r="F118" s="45">
        <v>0</v>
      </c>
      <c r="G118" s="45">
        <v>0</v>
      </c>
      <c r="H118" s="46">
        <f t="shared" si="2"/>
        <v>46201</v>
      </c>
      <c r="I118">
        <f t="shared" si="3"/>
        <v>26</v>
      </c>
    </row>
    <row r="119" spans="1:9" x14ac:dyDescent="0.25">
      <c r="A119" s="54"/>
      <c r="B119" s="55">
        <v>29</v>
      </c>
      <c r="C119" s="55">
        <v>6</v>
      </c>
      <c r="D119" s="55">
        <v>2026</v>
      </c>
      <c r="E119" s="45">
        <v>0</v>
      </c>
      <c r="F119" s="45">
        <v>0</v>
      </c>
      <c r="G119" s="45">
        <v>0</v>
      </c>
      <c r="H119" s="46">
        <f t="shared" si="2"/>
        <v>46202</v>
      </c>
      <c r="I119">
        <f t="shared" si="3"/>
        <v>27</v>
      </c>
    </row>
    <row r="120" spans="1:9" x14ac:dyDescent="0.25">
      <c r="A120" s="54"/>
      <c r="B120" s="55">
        <v>29</v>
      </c>
      <c r="C120" s="55">
        <v>6</v>
      </c>
      <c r="D120" s="55">
        <v>2026</v>
      </c>
      <c r="E120" s="45">
        <v>0</v>
      </c>
      <c r="F120" s="45">
        <v>0</v>
      </c>
      <c r="G120" s="45">
        <v>0</v>
      </c>
      <c r="H120" s="46">
        <f t="shared" si="2"/>
        <v>46202</v>
      </c>
      <c r="I120">
        <f t="shared" si="3"/>
        <v>27</v>
      </c>
    </row>
    <row r="121" spans="1:9" x14ac:dyDescent="0.25">
      <c r="A121" s="54"/>
      <c r="B121" s="55">
        <v>29</v>
      </c>
      <c r="C121" s="55">
        <v>6</v>
      </c>
      <c r="D121" s="55">
        <v>2026</v>
      </c>
      <c r="E121" s="45">
        <v>0</v>
      </c>
      <c r="F121" s="45">
        <v>0</v>
      </c>
      <c r="G121" s="45">
        <v>0</v>
      </c>
      <c r="H121" s="46">
        <f t="shared" si="2"/>
        <v>46202</v>
      </c>
      <c r="I121">
        <f t="shared" si="3"/>
        <v>27</v>
      </c>
    </row>
    <row r="122" spans="1:9" x14ac:dyDescent="0.25">
      <c r="A122" s="54"/>
      <c r="B122" s="55">
        <v>29</v>
      </c>
      <c r="C122" s="55">
        <v>6</v>
      </c>
      <c r="D122" s="55">
        <v>2026</v>
      </c>
      <c r="E122" s="45">
        <v>0</v>
      </c>
      <c r="F122" s="45">
        <v>0</v>
      </c>
      <c r="G122" s="45">
        <v>0</v>
      </c>
      <c r="H122" s="46">
        <f t="shared" si="2"/>
        <v>46202</v>
      </c>
      <c r="I122">
        <f t="shared" si="3"/>
        <v>27</v>
      </c>
    </row>
    <row r="123" spans="1:9" x14ac:dyDescent="0.25">
      <c r="A123" s="54"/>
      <c r="B123" s="55">
        <v>30</v>
      </c>
      <c r="C123" s="55">
        <v>6</v>
      </c>
      <c r="D123" s="55">
        <v>2026</v>
      </c>
      <c r="E123" s="45">
        <v>0</v>
      </c>
      <c r="F123" s="45">
        <v>0</v>
      </c>
      <c r="G123" s="45">
        <v>0</v>
      </c>
      <c r="H123" s="46">
        <f t="shared" si="2"/>
        <v>46203</v>
      </c>
      <c r="I123">
        <f t="shared" si="3"/>
        <v>27</v>
      </c>
    </row>
    <row r="124" spans="1:9" x14ac:dyDescent="0.25">
      <c r="A124" s="54"/>
      <c r="B124" s="55">
        <v>30</v>
      </c>
      <c r="C124" s="55">
        <v>6</v>
      </c>
      <c r="D124" s="55">
        <v>2026</v>
      </c>
      <c r="E124" s="45">
        <v>0</v>
      </c>
      <c r="F124" s="45">
        <v>0</v>
      </c>
      <c r="G124" s="45">
        <v>0</v>
      </c>
      <c r="H124" s="46">
        <f t="shared" si="2"/>
        <v>46203</v>
      </c>
      <c r="I124">
        <f t="shared" si="3"/>
        <v>27</v>
      </c>
    </row>
    <row r="125" spans="1:9" x14ac:dyDescent="0.25">
      <c r="A125" s="54"/>
      <c r="B125" s="55">
        <v>30</v>
      </c>
      <c r="C125" s="55">
        <v>6</v>
      </c>
      <c r="D125" s="55">
        <v>2026</v>
      </c>
      <c r="E125" s="45">
        <v>0</v>
      </c>
      <c r="F125" s="45">
        <v>0</v>
      </c>
      <c r="G125" s="45">
        <v>0</v>
      </c>
      <c r="H125" s="46">
        <f t="shared" si="2"/>
        <v>46203</v>
      </c>
      <c r="I125">
        <f t="shared" si="3"/>
        <v>27</v>
      </c>
    </row>
    <row r="126" spans="1:9" x14ac:dyDescent="0.25">
      <c r="A126" s="54"/>
      <c r="B126" s="55">
        <v>30</v>
      </c>
      <c r="C126" s="55">
        <v>6</v>
      </c>
      <c r="D126" s="55">
        <v>2026</v>
      </c>
      <c r="E126" s="45">
        <v>0</v>
      </c>
      <c r="F126" s="45">
        <v>0</v>
      </c>
      <c r="G126" s="45">
        <v>0</v>
      </c>
      <c r="H126" s="46">
        <f t="shared" si="2"/>
        <v>46203</v>
      </c>
      <c r="I126">
        <f t="shared" si="3"/>
        <v>27</v>
      </c>
    </row>
    <row r="127" spans="1:9" x14ac:dyDescent="0.25">
      <c r="A127" s="1" t="s">
        <v>80</v>
      </c>
      <c r="E127" s="48">
        <f>SUM(E7:E126)</f>
        <v>0</v>
      </c>
      <c r="F127" s="48">
        <f>SUM(F7:F126)</f>
        <v>0</v>
      </c>
      <c r="G127" s="48">
        <f>SUM(G7:G126)</f>
        <v>0</v>
      </c>
    </row>
    <row r="128" spans="1:9" x14ac:dyDescent="0.25">
      <c r="G128" s="49"/>
    </row>
    <row r="131" spans="1:12" ht="29.45" customHeight="1" x14ac:dyDescent="0.25">
      <c r="A131" s="83" t="s">
        <v>81</v>
      </c>
      <c r="B131" s="83"/>
      <c r="C131" s="84" t="s">
        <v>82</v>
      </c>
      <c r="D131" s="84"/>
      <c r="E131" s="50"/>
      <c r="F131" s="50"/>
    </row>
    <row r="132" spans="1:12" x14ac:dyDescent="0.25">
      <c r="A132">
        <f>I7</f>
        <v>23</v>
      </c>
      <c r="B132" s="51">
        <f>SUMIF($I$7:$I$126,A132,$G$7:$G$126)+SUMIF($I$7:$I$126,A132,$F$7:$F$126)+SUMIF($I$7:$I$126,A132,$E$7:$E$126)+SUMIF('tijdsregist 05 2026'!I7:I130,'tijdsregist 06 2026'!A132,'tijdsregist 05 2026'!E7:E130)+SUMIF('tijdsregist 05 2026'!I7:I130,'tijdsregist 06 2026'!A132,'tijdsregist 05 2026'!F7:F130)+SUMIF('tijdsregist 05 2026'!I7:I130,'tijdsregist 06 2026'!A132,'tijdsregist 05 2026'!G7:G130)</f>
        <v>0</v>
      </c>
      <c r="C132" s="35">
        <v>1</v>
      </c>
      <c r="D132" s="51">
        <f>SUMIF($B$7:$B$126,C132,$G$7:$G$126)+SUMIF($B$7:$B$126,C132,$F$7:$F$126)+SUMIF($B$7:$B$126,C132,$E$7:$E$126)</f>
        <v>0</v>
      </c>
      <c r="E132" s="51"/>
      <c r="F132" s="51"/>
      <c r="G132" s="52"/>
    </row>
    <row r="133" spans="1:12" x14ac:dyDescent="0.25">
      <c r="A133">
        <f>A132+1</f>
        <v>24</v>
      </c>
      <c r="B133" s="51">
        <f>SUMIF($I$7:$I$126,A133,$G$7:$G$126)+SUMIF($I$7:$I$126,A133,$F$7:$F$126)+SUMIF($I$7:$I$126,A133,$E$7:$E$126)</f>
        <v>0</v>
      </c>
      <c r="C133" s="35">
        <v>2</v>
      </c>
      <c r="D133" s="51">
        <f t="shared" ref="D133:D162" si="4">SUMIF($B$7:$B$126,C133,$G$7:$G$126)+SUMIF($B$7:$B$126,C133,$F$7:$F$126)+SUMIF($B$7:$B$126,C133,$E$7:$E$126)</f>
        <v>0</v>
      </c>
      <c r="E133" s="51"/>
      <c r="F133" s="51"/>
    </row>
    <row r="134" spans="1:12" x14ac:dyDescent="0.25">
      <c r="A134">
        <f t="shared" ref="A134:A136" si="5">A133+1</f>
        <v>25</v>
      </c>
      <c r="B134" s="51">
        <f t="shared" ref="B134:B135" si="6">SUMIF($I$7:$I$126,A134,$G$7:$G$126)+SUMIF($I$7:$I$126,A134,$F$7:$F$126)+SUMIF($I$7:$I$126,A134,$E$7:$E$126)</f>
        <v>0</v>
      </c>
      <c r="C134" s="35">
        <v>3</v>
      </c>
      <c r="D134" s="51">
        <f t="shared" si="4"/>
        <v>0</v>
      </c>
      <c r="E134" s="51"/>
      <c r="F134" s="51"/>
      <c r="H134" s="53"/>
    </row>
    <row r="135" spans="1:12" x14ac:dyDescent="0.25">
      <c r="A135">
        <f t="shared" si="5"/>
        <v>26</v>
      </c>
      <c r="B135" s="51">
        <f t="shared" si="6"/>
        <v>0</v>
      </c>
      <c r="C135" s="35">
        <v>4</v>
      </c>
      <c r="D135" s="51">
        <f t="shared" si="4"/>
        <v>0</v>
      </c>
      <c r="E135" s="51"/>
      <c r="F135" s="51"/>
    </row>
    <row r="136" spans="1:12" x14ac:dyDescent="0.25">
      <c r="A136">
        <f t="shared" si="5"/>
        <v>27</v>
      </c>
      <c r="B136" s="51">
        <f>SUMIF($I$7:$I$126,A136,$G$7:$G$126)+SUMIF($I$7:$I$126,A136,$F$7:$F$126)+SUMIF($I$7:$I$126,A136,$E$7:$E$126)+SUMIF('tijdsregist 07 2026'!I7:I130,'tijdsregist 06 2026'!A136,'tijdsregist 07 2026'!E7:E130)+SUMIF('tijdsregist 07 2026'!I7:I130,'tijdsregist 06 2026'!A136,'tijdsregist 07 2026'!F7:F130)+SUMIF('tijdsregist 07 2026'!I7:I130,'tijdsregist 06 2026'!A136,'tijdsregist 07 2026'!G7:G130)</f>
        <v>0</v>
      </c>
      <c r="C136" s="35">
        <v>5</v>
      </c>
      <c r="D136" s="51">
        <f t="shared" si="4"/>
        <v>0</v>
      </c>
      <c r="E136" s="51"/>
      <c r="F136" s="51"/>
    </row>
    <row r="137" spans="1:12" x14ac:dyDescent="0.25">
      <c r="C137" s="35">
        <v>6</v>
      </c>
      <c r="D137" s="51">
        <f t="shared" si="4"/>
        <v>0</v>
      </c>
      <c r="E137" s="51"/>
      <c r="F137" s="51"/>
    </row>
    <row r="138" spans="1:12" x14ac:dyDescent="0.25">
      <c r="C138" s="35">
        <v>7</v>
      </c>
      <c r="D138" s="51">
        <f t="shared" si="4"/>
        <v>0</v>
      </c>
      <c r="E138" s="51"/>
      <c r="F138" s="51"/>
    </row>
    <row r="139" spans="1:12" x14ac:dyDescent="0.25">
      <c r="C139" s="35">
        <v>8</v>
      </c>
      <c r="D139" s="51">
        <f t="shared" si="4"/>
        <v>0</v>
      </c>
      <c r="E139" s="51"/>
      <c r="F139" s="51"/>
    </row>
    <row r="140" spans="1:12" x14ac:dyDescent="0.25">
      <c r="C140" s="35">
        <v>9</v>
      </c>
      <c r="D140" s="51">
        <f t="shared" si="4"/>
        <v>0</v>
      </c>
      <c r="E140" s="51"/>
      <c r="F140" s="51"/>
    </row>
    <row r="141" spans="1:12" s="35" customFormat="1" x14ac:dyDescent="0.25">
      <c r="A141"/>
      <c r="C141" s="35">
        <v>10</v>
      </c>
      <c r="D141" s="51">
        <f t="shared" si="4"/>
        <v>0</v>
      </c>
      <c r="E141" s="51"/>
      <c r="F141" s="51"/>
      <c r="H141"/>
      <c r="I141"/>
      <c r="J141"/>
      <c r="K141"/>
      <c r="L141"/>
    </row>
    <row r="142" spans="1:12" s="35" customFormat="1" x14ac:dyDescent="0.25">
      <c r="A142"/>
      <c r="C142" s="35">
        <v>11</v>
      </c>
      <c r="D142" s="51">
        <f t="shared" si="4"/>
        <v>0</v>
      </c>
      <c r="E142" s="51"/>
      <c r="F142" s="51"/>
      <c r="H142"/>
      <c r="I142"/>
      <c r="J142"/>
      <c r="K142"/>
      <c r="L142"/>
    </row>
    <row r="143" spans="1:12" s="35" customFormat="1" x14ac:dyDescent="0.25">
      <c r="A143"/>
      <c r="C143" s="35">
        <v>12</v>
      </c>
      <c r="D143" s="51">
        <f t="shared" si="4"/>
        <v>0</v>
      </c>
      <c r="E143" s="51"/>
      <c r="F143" s="51"/>
      <c r="H143"/>
      <c r="I143"/>
      <c r="J143"/>
      <c r="K143"/>
      <c r="L143"/>
    </row>
    <row r="144" spans="1:12" s="35" customFormat="1" x14ac:dyDescent="0.25">
      <c r="A144"/>
      <c r="C144" s="35">
        <v>13</v>
      </c>
      <c r="D144" s="51">
        <f t="shared" si="4"/>
        <v>0</v>
      </c>
      <c r="E144" s="51"/>
      <c r="F144" s="51"/>
      <c r="H144"/>
      <c r="I144"/>
      <c r="J144"/>
      <c r="K144"/>
      <c r="L144"/>
    </row>
    <row r="145" spans="1:12" s="35" customFormat="1" x14ac:dyDescent="0.25">
      <c r="A145"/>
      <c r="C145" s="35">
        <v>14</v>
      </c>
      <c r="D145" s="51">
        <f t="shared" si="4"/>
        <v>0</v>
      </c>
      <c r="E145" s="51"/>
      <c r="F145" s="51"/>
      <c r="H145"/>
      <c r="I145"/>
      <c r="J145"/>
      <c r="K145"/>
      <c r="L145"/>
    </row>
    <row r="146" spans="1:12" s="35" customFormat="1" x14ac:dyDescent="0.25">
      <c r="A146"/>
      <c r="C146" s="35">
        <v>15</v>
      </c>
      <c r="D146" s="51">
        <f t="shared" si="4"/>
        <v>0</v>
      </c>
      <c r="E146" s="51"/>
      <c r="F146" s="51"/>
      <c r="H146"/>
      <c r="I146"/>
      <c r="J146"/>
      <c r="K146"/>
      <c r="L146"/>
    </row>
    <row r="147" spans="1:12" s="35" customFormat="1" x14ac:dyDescent="0.25">
      <c r="A147"/>
      <c r="C147" s="35">
        <v>16</v>
      </c>
      <c r="D147" s="51">
        <f t="shared" si="4"/>
        <v>0</v>
      </c>
      <c r="E147" s="51"/>
      <c r="F147" s="51"/>
      <c r="H147"/>
      <c r="I147"/>
      <c r="J147"/>
      <c r="K147"/>
      <c r="L147"/>
    </row>
    <row r="148" spans="1:12" s="35" customFormat="1" x14ac:dyDescent="0.25">
      <c r="A148"/>
      <c r="C148" s="35">
        <v>17</v>
      </c>
      <c r="D148" s="51">
        <f t="shared" si="4"/>
        <v>0</v>
      </c>
      <c r="E148" s="51"/>
      <c r="F148" s="51"/>
      <c r="H148"/>
      <c r="I148"/>
      <c r="J148"/>
      <c r="K148"/>
      <c r="L148"/>
    </row>
    <row r="149" spans="1:12" s="35" customFormat="1" x14ac:dyDescent="0.25">
      <c r="A149"/>
      <c r="C149" s="35">
        <v>18</v>
      </c>
      <c r="D149" s="51">
        <f t="shared" si="4"/>
        <v>0</v>
      </c>
      <c r="E149" s="51"/>
      <c r="F149" s="51"/>
      <c r="H149"/>
      <c r="I149"/>
      <c r="J149"/>
      <c r="K149"/>
      <c r="L149"/>
    </row>
    <row r="150" spans="1:12" s="35" customFormat="1" x14ac:dyDescent="0.25">
      <c r="A150"/>
      <c r="C150" s="35">
        <v>19</v>
      </c>
      <c r="D150" s="51">
        <f t="shared" si="4"/>
        <v>0</v>
      </c>
      <c r="E150" s="51"/>
      <c r="F150" s="51"/>
      <c r="H150"/>
      <c r="I150"/>
      <c r="J150"/>
      <c r="K150"/>
      <c r="L150"/>
    </row>
    <row r="151" spans="1:12" s="35" customFormat="1" x14ac:dyDescent="0.25">
      <c r="A151"/>
      <c r="C151" s="35">
        <v>20</v>
      </c>
      <c r="D151" s="51">
        <f t="shared" si="4"/>
        <v>0</v>
      </c>
      <c r="E151" s="51"/>
      <c r="F151" s="51"/>
      <c r="H151"/>
      <c r="I151"/>
      <c r="J151"/>
      <c r="K151"/>
      <c r="L151"/>
    </row>
    <row r="152" spans="1:12" s="35" customFormat="1" x14ac:dyDescent="0.25">
      <c r="A152"/>
      <c r="C152" s="35">
        <v>21</v>
      </c>
      <c r="D152" s="51">
        <f t="shared" si="4"/>
        <v>0</v>
      </c>
      <c r="E152" s="51"/>
      <c r="F152" s="51"/>
      <c r="H152"/>
      <c r="I152"/>
      <c r="J152"/>
      <c r="K152"/>
      <c r="L152"/>
    </row>
    <row r="153" spans="1:12" s="35" customFormat="1" x14ac:dyDescent="0.25">
      <c r="A153"/>
      <c r="C153" s="35">
        <v>22</v>
      </c>
      <c r="D153" s="51">
        <f t="shared" si="4"/>
        <v>0</v>
      </c>
      <c r="E153" s="51"/>
      <c r="F153" s="51"/>
      <c r="H153"/>
      <c r="I153"/>
      <c r="J153"/>
      <c r="K153"/>
      <c r="L153"/>
    </row>
    <row r="154" spans="1:12" s="35" customFormat="1" x14ac:dyDescent="0.25">
      <c r="A154"/>
      <c r="C154" s="35">
        <v>23</v>
      </c>
      <c r="D154" s="51">
        <f t="shared" si="4"/>
        <v>0</v>
      </c>
      <c r="E154" s="51"/>
      <c r="F154" s="51"/>
      <c r="H154"/>
      <c r="I154"/>
      <c r="J154"/>
      <c r="K154"/>
      <c r="L154"/>
    </row>
    <row r="155" spans="1:12" s="35" customFormat="1" x14ac:dyDescent="0.25">
      <c r="A155"/>
      <c r="C155" s="35">
        <v>24</v>
      </c>
      <c r="D155" s="51">
        <f t="shared" si="4"/>
        <v>0</v>
      </c>
      <c r="E155" s="51"/>
      <c r="F155" s="51"/>
      <c r="H155"/>
      <c r="I155"/>
      <c r="J155"/>
      <c r="K155"/>
      <c r="L155"/>
    </row>
    <row r="156" spans="1:12" s="35" customFormat="1" x14ac:dyDescent="0.25">
      <c r="A156"/>
      <c r="C156" s="35">
        <v>25</v>
      </c>
      <c r="D156" s="51">
        <f t="shared" si="4"/>
        <v>0</v>
      </c>
      <c r="E156" s="51"/>
      <c r="F156" s="51"/>
      <c r="H156"/>
      <c r="I156"/>
      <c r="J156"/>
      <c r="K156"/>
      <c r="L156"/>
    </row>
    <row r="157" spans="1:12" s="35" customFormat="1" x14ac:dyDescent="0.25">
      <c r="A157"/>
      <c r="C157" s="35">
        <v>26</v>
      </c>
      <c r="D157" s="51">
        <f t="shared" si="4"/>
        <v>0</v>
      </c>
      <c r="E157" s="51"/>
      <c r="F157" s="51"/>
      <c r="H157"/>
      <c r="I157"/>
      <c r="J157"/>
      <c r="K157"/>
      <c r="L157"/>
    </row>
    <row r="158" spans="1:12" s="35" customFormat="1" x14ac:dyDescent="0.25">
      <c r="A158"/>
      <c r="C158" s="35">
        <v>27</v>
      </c>
      <c r="D158" s="51">
        <f t="shared" si="4"/>
        <v>0</v>
      </c>
      <c r="E158" s="51"/>
      <c r="F158" s="51"/>
      <c r="H158"/>
      <c r="I158"/>
      <c r="J158"/>
      <c r="K158"/>
      <c r="L158"/>
    </row>
    <row r="159" spans="1:12" s="35" customFormat="1" x14ac:dyDescent="0.25">
      <c r="A159"/>
      <c r="C159" s="35">
        <v>28</v>
      </c>
      <c r="D159" s="51">
        <f t="shared" si="4"/>
        <v>0</v>
      </c>
      <c r="E159" s="51"/>
      <c r="F159" s="51"/>
      <c r="H159"/>
      <c r="I159"/>
      <c r="J159"/>
      <c r="K159"/>
      <c r="L159"/>
    </row>
    <row r="160" spans="1:12" s="35" customFormat="1" x14ac:dyDescent="0.25">
      <c r="A160"/>
      <c r="C160" s="35">
        <v>29</v>
      </c>
      <c r="D160" s="51">
        <f t="shared" si="4"/>
        <v>0</v>
      </c>
      <c r="E160" s="51"/>
      <c r="F160" s="51"/>
      <c r="H160"/>
      <c r="I160"/>
      <c r="J160"/>
      <c r="K160"/>
      <c r="L160"/>
    </row>
    <row r="161" spans="1:12" s="35" customFormat="1" x14ac:dyDescent="0.25">
      <c r="A161"/>
      <c r="C161" s="35">
        <v>30</v>
      </c>
      <c r="D161" s="51">
        <f t="shared" si="4"/>
        <v>0</v>
      </c>
      <c r="E161" s="51"/>
      <c r="F161" s="51"/>
      <c r="H161"/>
      <c r="I161"/>
      <c r="J161"/>
      <c r="K161"/>
      <c r="L161"/>
    </row>
    <row r="162" spans="1:12" s="35" customFormat="1" x14ac:dyDescent="0.25">
      <c r="A162"/>
      <c r="C162" s="35">
        <v>31</v>
      </c>
      <c r="D162" s="51">
        <f t="shared" si="4"/>
        <v>0</v>
      </c>
      <c r="E162" s="51"/>
      <c r="F162" s="51"/>
      <c r="H162"/>
      <c r="I162"/>
      <c r="J162"/>
      <c r="K162"/>
      <c r="L162"/>
    </row>
  </sheetData>
  <sheetProtection algorithmName="SHA-512" hashValue="YizoKXU0RgzqQqemeNQzOSofiwk1oN9IZcJrrw2W7IL+/nA5xNU8e7pW7TWjL5fbpXoqFxROwJK38gnI1guXfg==" saltValue="o3VKAtq2NBk1B78UHSKxrQ==" spinCount="100000" sheet="1" objects="1" scenarios="1"/>
  <protectedRanges>
    <protectedRange sqref="A7:B126" name="Bereik2"/>
    <protectedRange sqref="E7:G126" name="Bereik1"/>
    <protectedRange sqref="E6:G6" name="Bereik1_1"/>
  </protectedRanges>
  <mergeCells count="3">
    <mergeCell ref="A3:G3"/>
    <mergeCell ref="A131:B131"/>
    <mergeCell ref="C131:D131"/>
  </mergeCells>
  <conditionalFormatting sqref="B132:B136">
    <cfRule type="cellIs" dxfId="27" priority="3" operator="greaterThan">
      <formula>2.08333333333333</formula>
    </cfRule>
    <cfRule type="cellIs" dxfId="26" priority="4" operator="greaterThan">
      <formula>50</formula>
    </cfRule>
  </conditionalFormatting>
  <conditionalFormatting sqref="D132:F162">
    <cfRule type="cellIs" dxfId="25" priority="1" operator="greaterThan">
      <formula>0.458333333333333</formula>
    </cfRule>
  </conditionalFormatting>
  <conditionalFormatting sqref="E7:G126">
    <cfRule type="cellIs" dxfId="24"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D4ED-F5C6-4DFF-8BA9-5469D718CAC6}">
  <sheetPr>
    <pageSetUpPr fitToPage="1"/>
  </sheetPr>
  <dimension ref="A2:L166"/>
  <sheetViews>
    <sheetView zoomScale="90" zoomScaleNormal="90" workbookViewId="0">
      <selection activeCell="A11" sqref="A11"/>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42"/>
      <c r="B7" s="43">
        <v>1</v>
      </c>
      <c r="C7" s="44">
        <v>7</v>
      </c>
      <c r="D7" s="44">
        <v>2026</v>
      </c>
      <c r="E7" s="45">
        <v>0</v>
      </c>
      <c r="F7" s="45">
        <v>0</v>
      </c>
      <c r="G7" s="45">
        <v>0</v>
      </c>
      <c r="H7" s="46">
        <f t="shared" ref="H7:H70" si="0">DATE(D7,C7,B7)</f>
        <v>46204</v>
      </c>
      <c r="I7">
        <f>WEEKNUM(H7,21)</f>
        <v>27</v>
      </c>
    </row>
    <row r="8" spans="1:9" x14ac:dyDescent="0.25">
      <c r="A8" s="42"/>
      <c r="B8" s="43">
        <v>1</v>
      </c>
      <c r="C8" s="44">
        <v>7</v>
      </c>
      <c r="D8" s="44">
        <v>2026</v>
      </c>
      <c r="E8" s="45">
        <v>0</v>
      </c>
      <c r="F8" s="45">
        <v>0</v>
      </c>
      <c r="G8" s="45">
        <v>0</v>
      </c>
      <c r="H8" s="46">
        <f t="shared" si="0"/>
        <v>46204</v>
      </c>
      <c r="I8">
        <f t="shared" ref="I8:I71" si="1">WEEKNUM(H8,2)</f>
        <v>27</v>
      </c>
    </row>
    <row r="9" spans="1:9" x14ac:dyDescent="0.25">
      <c r="A9" s="42"/>
      <c r="B9" s="43">
        <v>1</v>
      </c>
      <c r="C9" s="44">
        <v>7</v>
      </c>
      <c r="D9" s="44">
        <v>2026</v>
      </c>
      <c r="E9" s="45">
        <v>0</v>
      </c>
      <c r="F9" s="45">
        <v>0</v>
      </c>
      <c r="G9" s="45">
        <v>0</v>
      </c>
      <c r="H9" s="46">
        <f t="shared" si="0"/>
        <v>46204</v>
      </c>
      <c r="I9">
        <f t="shared" si="1"/>
        <v>27</v>
      </c>
    </row>
    <row r="10" spans="1:9" x14ac:dyDescent="0.25">
      <c r="A10" s="42"/>
      <c r="B10" s="43">
        <v>1</v>
      </c>
      <c r="C10" s="44">
        <v>7</v>
      </c>
      <c r="D10" s="44">
        <v>2026</v>
      </c>
      <c r="E10" s="45">
        <v>0</v>
      </c>
      <c r="F10" s="45">
        <v>0</v>
      </c>
      <c r="G10" s="45">
        <v>0</v>
      </c>
      <c r="H10" s="46">
        <f t="shared" si="0"/>
        <v>46204</v>
      </c>
      <c r="I10">
        <f t="shared" si="1"/>
        <v>27</v>
      </c>
    </row>
    <row r="11" spans="1:9" x14ac:dyDescent="0.25">
      <c r="A11" s="42"/>
      <c r="B11" s="43">
        <v>2</v>
      </c>
      <c r="C11" s="44">
        <v>7</v>
      </c>
      <c r="D11" s="44">
        <v>2026</v>
      </c>
      <c r="E11" s="45">
        <v>0</v>
      </c>
      <c r="F11" s="45">
        <v>0</v>
      </c>
      <c r="G11" s="45">
        <v>0</v>
      </c>
      <c r="H11" s="46">
        <f t="shared" si="0"/>
        <v>46205</v>
      </c>
      <c r="I11">
        <f t="shared" si="1"/>
        <v>27</v>
      </c>
    </row>
    <row r="12" spans="1:9" x14ac:dyDescent="0.25">
      <c r="A12" s="42"/>
      <c r="B12" s="43">
        <v>2</v>
      </c>
      <c r="C12" s="44">
        <v>7</v>
      </c>
      <c r="D12" s="44">
        <v>2026</v>
      </c>
      <c r="E12" s="45">
        <v>0</v>
      </c>
      <c r="F12" s="45">
        <v>0</v>
      </c>
      <c r="G12" s="45">
        <v>0</v>
      </c>
      <c r="H12" s="46">
        <f t="shared" si="0"/>
        <v>46205</v>
      </c>
      <c r="I12">
        <f t="shared" si="1"/>
        <v>27</v>
      </c>
    </row>
    <row r="13" spans="1:9" x14ac:dyDescent="0.25">
      <c r="A13" s="42"/>
      <c r="B13" s="43">
        <v>2</v>
      </c>
      <c r="C13" s="44">
        <v>7</v>
      </c>
      <c r="D13" s="44">
        <v>2026</v>
      </c>
      <c r="E13" s="45">
        <v>0</v>
      </c>
      <c r="F13" s="45">
        <v>0</v>
      </c>
      <c r="G13" s="45">
        <v>0</v>
      </c>
      <c r="H13" s="46">
        <f t="shared" si="0"/>
        <v>46205</v>
      </c>
      <c r="I13">
        <f t="shared" si="1"/>
        <v>27</v>
      </c>
    </row>
    <row r="14" spans="1:9" x14ac:dyDescent="0.25">
      <c r="A14" s="42"/>
      <c r="B14" s="43">
        <v>2</v>
      </c>
      <c r="C14" s="44">
        <v>7</v>
      </c>
      <c r="D14" s="44">
        <v>2026</v>
      </c>
      <c r="E14" s="45">
        <v>0</v>
      </c>
      <c r="F14" s="45">
        <v>0</v>
      </c>
      <c r="G14" s="45">
        <v>0</v>
      </c>
      <c r="H14" s="46">
        <f t="shared" si="0"/>
        <v>46205</v>
      </c>
      <c r="I14">
        <f t="shared" si="1"/>
        <v>27</v>
      </c>
    </row>
    <row r="15" spans="1:9" x14ac:dyDescent="0.25">
      <c r="A15" s="42"/>
      <c r="B15" s="43">
        <v>3</v>
      </c>
      <c r="C15" s="44">
        <v>7</v>
      </c>
      <c r="D15" s="44">
        <v>2026</v>
      </c>
      <c r="E15" s="45">
        <v>0</v>
      </c>
      <c r="F15" s="45">
        <v>0</v>
      </c>
      <c r="G15" s="45">
        <v>0</v>
      </c>
      <c r="H15" s="46">
        <f t="shared" si="0"/>
        <v>46206</v>
      </c>
      <c r="I15">
        <f t="shared" si="1"/>
        <v>27</v>
      </c>
    </row>
    <row r="16" spans="1:9" x14ac:dyDescent="0.25">
      <c r="A16" s="42"/>
      <c r="B16" s="43">
        <v>3</v>
      </c>
      <c r="C16" s="44">
        <v>7</v>
      </c>
      <c r="D16" s="44">
        <v>2026</v>
      </c>
      <c r="E16" s="45">
        <v>0</v>
      </c>
      <c r="F16" s="45">
        <v>0</v>
      </c>
      <c r="G16" s="45">
        <v>0</v>
      </c>
      <c r="H16" s="46">
        <f t="shared" si="0"/>
        <v>46206</v>
      </c>
      <c r="I16">
        <f t="shared" si="1"/>
        <v>27</v>
      </c>
    </row>
    <row r="17" spans="1:9" x14ac:dyDescent="0.25">
      <c r="A17" s="42"/>
      <c r="B17" s="43">
        <v>3</v>
      </c>
      <c r="C17" s="44">
        <v>7</v>
      </c>
      <c r="D17" s="44">
        <v>2026</v>
      </c>
      <c r="E17" s="45">
        <v>0</v>
      </c>
      <c r="F17" s="45">
        <v>0</v>
      </c>
      <c r="G17" s="45">
        <v>0</v>
      </c>
      <c r="H17" s="46">
        <f t="shared" si="0"/>
        <v>46206</v>
      </c>
      <c r="I17">
        <f t="shared" si="1"/>
        <v>27</v>
      </c>
    </row>
    <row r="18" spans="1:9" x14ac:dyDescent="0.25">
      <c r="A18" s="42"/>
      <c r="B18" s="43">
        <v>3</v>
      </c>
      <c r="C18" s="44">
        <v>7</v>
      </c>
      <c r="D18" s="44">
        <v>2026</v>
      </c>
      <c r="E18" s="45">
        <v>0</v>
      </c>
      <c r="F18" s="45">
        <v>0</v>
      </c>
      <c r="G18" s="45">
        <v>0</v>
      </c>
      <c r="H18" s="46">
        <f t="shared" si="0"/>
        <v>46206</v>
      </c>
      <c r="I18">
        <f t="shared" si="1"/>
        <v>27</v>
      </c>
    </row>
    <row r="19" spans="1:9" x14ac:dyDescent="0.25">
      <c r="A19" s="42"/>
      <c r="B19" s="43">
        <v>4</v>
      </c>
      <c r="C19" s="44">
        <v>7</v>
      </c>
      <c r="D19" s="44">
        <v>2026</v>
      </c>
      <c r="E19" s="45">
        <v>0</v>
      </c>
      <c r="F19" s="45">
        <v>0</v>
      </c>
      <c r="G19" s="45">
        <v>0</v>
      </c>
      <c r="H19" s="46">
        <f t="shared" si="0"/>
        <v>46207</v>
      </c>
      <c r="I19">
        <f t="shared" si="1"/>
        <v>27</v>
      </c>
    </row>
    <row r="20" spans="1:9" x14ac:dyDescent="0.25">
      <c r="A20" s="42"/>
      <c r="B20" s="43">
        <v>4</v>
      </c>
      <c r="C20" s="44">
        <v>7</v>
      </c>
      <c r="D20" s="44">
        <v>2026</v>
      </c>
      <c r="E20" s="45">
        <v>0</v>
      </c>
      <c r="F20" s="45">
        <v>0</v>
      </c>
      <c r="G20" s="45">
        <v>0</v>
      </c>
      <c r="H20" s="46">
        <f t="shared" si="0"/>
        <v>46207</v>
      </c>
      <c r="I20">
        <f t="shared" si="1"/>
        <v>27</v>
      </c>
    </row>
    <row r="21" spans="1:9" x14ac:dyDescent="0.25">
      <c r="A21" s="42"/>
      <c r="B21" s="43">
        <v>4</v>
      </c>
      <c r="C21" s="44">
        <v>7</v>
      </c>
      <c r="D21" s="44">
        <v>2026</v>
      </c>
      <c r="E21" s="45">
        <v>0</v>
      </c>
      <c r="F21" s="45">
        <v>0</v>
      </c>
      <c r="G21" s="45">
        <v>0</v>
      </c>
      <c r="H21" s="46">
        <f t="shared" si="0"/>
        <v>46207</v>
      </c>
      <c r="I21">
        <f t="shared" si="1"/>
        <v>27</v>
      </c>
    </row>
    <row r="22" spans="1:9" x14ac:dyDescent="0.25">
      <c r="A22" s="42"/>
      <c r="B22" s="43">
        <v>4</v>
      </c>
      <c r="C22" s="44">
        <v>7</v>
      </c>
      <c r="D22" s="44">
        <v>2026</v>
      </c>
      <c r="E22" s="45">
        <v>0</v>
      </c>
      <c r="F22" s="45">
        <v>0</v>
      </c>
      <c r="G22" s="45">
        <v>0</v>
      </c>
      <c r="H22" s="46">
        <f t="shared" si="0"/>
        <v>46207</v>
      </c>
      <c r="I22">
        <f t="shared" si="1"/>
        <v>27</v>
      </c>
    </row>
    <row r="23" spans="1:9" x14ac:dyDescent="0.25">
      <c r="A23" s="42"/>
      <c r="B23" s="43">
        <v>5</v>
      </c>
      <c r="C23" s="44">
        <v>7</v>
      </c>
      <c r="D23" s="44">
        <v>2026</v>
      </c>
      <c r="E23" s="45">
        <v>0</v>
      </c>
      <c r="F23" s="45">
        <v>0</v>
      </c>
      <c r="G23" s="45">
        <v>0</v>
      </c>
      <c r="H23" s="46">
        <f t="shared" si="0"/>
        <v>46208</v>
      </c>
      <c r="I23">
        <f t="shared" si="1"/>
        <v>27</v>
      </c>
    </row>
    <row r="24" spans="1:9" x14ac:dyDescent="0.25">
      <c r="A24" s="42"/>
      <c r="B24" s="43">
        <v>5</v>
      </c>
      <c r="C24" s="44">
        <v>7</v>
      </c>
      <c r="D24" s="44">
        <v>2026</v>
      </c>
      <c r="E24" s="45">
        <v>0</v>
      </c>
      <c r="F24" s="45">
        <v>0</v>
      </c>
      <c r="G24" s="45">
        <v>0</v>
      </c>
      <c r="H24" s="46">
        <f t="shared" si="0"/>
        <v>46208</v>
      </c>
      <c r="I24">
        <f t="shared" si="1"/>
        <v>27</v>
      </c>
    </row>
    <row r="25" spans="1:9" x14ac:dyDescent="0.25">
      <c r="A25" s="42"/>
      <c r="B25" s="43">
        <v>5</v>
      </c>
      <c r="C25" s="44">
        <v>7</v>
      </c>
      <c r="D25" s="44">
        <v>2026</v>
      </c>
      <c r="E25" s="45">
        <v>0</v>
      </c>
      <c r="F25" s="45">
        <v>0</v>
      </c>
      <c r="G25" s="45">
        <v>0</v>
      </c>
      <c r="H25" s="46">
        <f t="shared" si="0"/>
        <v>46208</v>
      </c>
      <c r="I25">
        <f t="shared" si="1"/>
        <v>27</v>
      </c>
    </row>
    <row r="26" spans="1:9" x14ac:dyDescent="0.25">
      <c r="A26" s="42"/>
      <c r="B26" s="43">
        <v>5</v>
      </c>
      <c r="C26" s="44">
        <v>7</v>
      </c>
      <c r="D26" s="44">
        <v>2026</v>
      </c>
      <c r="E26" s="45">
        <v>0</v>
      </c>
      <c r="F26" s="45">
        <v>0</v>
      </c>
      <c r="G26" s="45">
        <v>0</v>
      </c>
      <c r="H26" s="46">
        <f t="shared" si="0"/>
        <v>46208</v>
      </c>
      <c r="I26">
        <f t="shared" si="1"/>
        <v>27</v>
      </c>
    </row>
    <row r="27" spans="1:9" x14ac:dyDescent="0.25">
      <c r="A27" s="42"/>
      <c r="B27" s="43">
        <v>6</v>
      </c>
      <c r="C27" s="44">
        <v>7</v>
      </c>
      <c r="D27" s="44">
        <v>2026</v>
      </c>
      <c r="E27" s="45">
        <v>0</v>
      </c>
      <c r="F27" s="45">
        <v>0</v>
      </c>
      <c r="G27" s="45">
        <v>0</v>
      </c>
      <c r="H27" s="46">
        <f t="shared" si="0"/>
        <v>46209</v>
      </c>
      <c r="I27">
        <f t="shared" si="1"/>
        <v>28</v>
      </c>
    </row>
    <row r="28" spans="1:9" x14ac:dyDescent="0.25">
      <c r="A28" s="42"/>
      <c r="B28" s="43">
        <v>6</v>
      </c>
      <c r="C28" s="44">
        <v>7</v>
      </c>
      <c r="D28" s="44">
        <v>2026</v>
      </c>
      <c r="E28" s="45">
        <v>0</v>
      </c>
      <c r="F28" s="45">
        <v>0</v>
      </c>
      <c r="G28" s="45">
        <v>0</v>
      </c>
      <c r="H28" s="46">
        <f t="shared" si="0"/>
        <v>46209</v>
      </c>
      <c r="I28">
        <f t="shared" si="1"/>
        <v>28</v>
      </c>
    </row>
    <row r="29" spans="1:9" x14ac:dyDescent="0.25">
      <c r="A29" s="42"/>
      <c r="B29" s="43">
        <v>6</v>
      </c>
      <c r="C29" s="44">
        <v>7</v>
      </c>
      <c r="D29" s="44">
        <v>2026</v>
      </c>
      <c r="E29" s="45">
        <v>0</v>
      </c>
      <c r="F29" s="45">
        <v>0</v>
      </c>
      <c r="G29" s="45">
        <v>0</v>
      </c>
      <c r="H29" s="46">
        <f t="shared" si="0"/>
        <v>46209</v>
      </c>
      <c r="I29">
        <f t="shared" si="1"/>
        <v>28</v>
      </c>
    </row>
    <row r="30" spans="1:9" x14ac:dyDescent="0.25">
      <c r="A30" s="42"/>
      <c r="B30" s="43">
        <v>6</v>
      </c>
      <c r="C30" s="44">
        <v>7</v>
      </c>
      <c r="D30" s="44">
        <v>2026</v>
      </c>
      <c r="E30" s="45">
        <v>0</v>
      </c>
      <c r="F30" s="45">
        <v>0</v>
      </c>
      <c r="G30" s="45">
        <v>0</v>
      </c>
      <c r="H30" s="46">
        <f t="shared" si="0"/>
        <v>46209</v>
      </c>
      <c r="I30">
        <f t="shared" si="1"/>
        <v>28</v>
      </c>
    </row>
    <row r="31" spans="1:9" x14ac:dyDescent="0.25">
      <c r="A31" s="42"/>
      <c r="B31" s="43">
        <v>7</v>
      </c>
      <c r="C31" s="44">
        <v>7</v>
      </c>
      <c r="D31" s="44">
        <v>2026</v>
      </c>
      <c r="E31" s="45">
        <v>0</v>
      </c>
      <c r="F31" s="45">
        <v>0</v>
      </c>
      <c r="G31" s="45">
        <v>0</v>
      </c>
      <c r="H31" s="46">
        <f t="shared" si="0"/>
        <v>46210</v>
      </c>
      <c r="I31">
        <f t="shared" si="1"/>
        <v>28</v>
      </c>
    </row>
    <row r="32" spans="1:9" x14ac:dyDescent="0.25">
      <c r="A32" s="42"/>
      <c r="B32" s="43">
        <v>7</v>
      </c>
      <c r="C32" s="44">
        <v>7</v>
      </c>
      <c r="D32" s="44">
        <v>2026</v>
      </c>
      <c r="E32" s="45">
        <v>0</v>
      </c>
      <c r="F32" s="45">
        <v>0</v>
      </c>
      <c r="G32" s="45">
        <v>0</v>
      </c>
      <c r="H32" s="46">
        <f t="shared" si="0"/>
        <v>46210</v>
      </c>
      <c r="I32">
        <f t="shared" si="1"/>
        <v>28</v>
      </c>
    </row>
    <row r="33" spans="1:9" x14ac:dyDescent="0.25">
      <c r="A33" s="42"/>
      <c r="B33" s="43">
        <v>7</v>
      </c>
      <c r="C33" s="44">
        <v>7</v>
      </c>
      <c r="D33" s="44">
        <v>2026</v>
      </c>
      <c r="E33" s="45">
        <v>0</v>
      </c>
      <c r="F33" s="45">
        <v>0</v>
      </c>
      <c r="G33" s="45">
        <v>0</v>
      </c>
      <c r="H33" s="46">
        <f t="shared" si="0"/>
        <v>46210</v>
      </c>
      <c r="I33">
        <f t="shared" si="1"/>
        <v>28</v>
      </c>
    </row>
    <row r="34" spans="1:9" x14ac:dyDescent="0.25">
      <c r="A34" s="42"/>
      <c r="B34" s="43">
        <v>7</v>
      </c>
      <c r="C34" s="44">
        <v>7</v>
      </c>
      <c r="D34" s="44">
        <v>2026</v>
      </c>
      <c r="E34" s="45">
        <v>0</v>
      </c>
      <c r="F34" s="45">
        <v>0</v>
      </c>
      <c r="G34" s="45">
        <v>0</v>
      </c>
      <c r="H34" s="46">
        <f t="shared" si="0"/>
        <v>46210</v>
      </c>
      <c r="I34">
        <f t="shared" si="1"/>
        <v>28</v>
      </c>
    </row>
    <row r="35" spans="1:9" x14ac:dyDescent="0.25">
      <c r="A35" s="42"/>
      <c r="B35" s="43">
        <v>8</v>
      </c>
      <c r="C35" s="44">
        <v>7</v>
      </c>
      <c r="D35" s="44">
        <v>2026</v>
      </c>
      <c r="E35" s="45">
        <v>0</v>
      </c>
      <c r="F35" s="45">
        <v>0</v>
      </c>
      <c r="G35" s="45">
        <v>0</v>
      </c>
      <c r="H35" s="46">
        <f t="shared" si="0"/>
        <v>46211</v>
      </c>
      <c r="I35">
        <f t="shared" si="1"/>
        <v>28</v>
      </c>
    </row>
    <row r="36" spans="1:9" x14ac:dyDescent="0.25">
      <c r="A36" s="42"/>
      <c r="B36" s="43">
        <v>8</v>
      </c>
      <c r="C36" s="44">
        <v>7</v>
      </c>
      <c r="D36" s="44">
        <v>2026</v>
      </c>
      <c r="E36" s="45">
        <v>0</v>
      </c>
      <c r="F36" s="45">
        <v>0</v>
      </c>
      <c r="G36" s="45">
        <v>0</v>
      </c>
      <c r="H36" s="46">
        <f t="shared" si="0"/>
        <v>46211</v>
      </c>
      <c r="I36">
        <f t="shared" si="1"/>
        <v>28</v>
      </c>
    </row>
    <row r="37" spans="1:9" x14ac:dyDescent="0.25">
      <c r="A37" s="42"/>
      <c r="B37" s="43">
        <v>8</v>
      </c>
      <c r="C37" s="44">
        <v>7</v>
      </c>
      <c r="D37" s="44">
        <v>2026</v>
      </c>
      <c r="E37" s="45">
        <v>0</v>
      </c>
      <c r="F37" s="45">
        <v>0</v>
      </c>
      <c r="G37" s="45">
        <v>0</v>
      </c>
      <c r="H37" s="46">
        <f t="shared" si="0"/>
        <v>46211</v>
      </c>
      <c r="I37">
        <f t="shared" si="1"/>
        <v>28</v>
      </c>
    </row>
    <row r="38" spans="1:9" x14ac:dyDescent="0.25">
      <c r="A38" s="42"/>
      <c r="B38" s="43">
        <v>8</v>
      </c>
      <c r="C38" s="44">
        <v>7</v>
      </c>
      <c r="D38" s="44">
        <v>2026</v>
      </c>
      <c r="E38" s="45">
        <v>0</v>
      </c>
      <c r="F38" s="45">
        <v>0</v>
      </c>
      <c r="G38" s="45">
        <v>0</v>
      </c>
      <c r="H38" s="46">
        <f t="shared" si="0"/>
        <v>46211</v>
      </c>
      <c r="I38">
        <f t="shared" si="1"/>
        <v>28</v>
      </c>
    </row>
    <row r="39" spans="1:9" x14ac:dyDescent="0.25">
      <c r="A39" s="42"/>
      <c r="B39" s="43">
        <v>9</v>
      </c>
      <c r="C39" s="44">
        <v>7</v>
      </c>
      <c r="D39" s="44">
        <v>2026</v>
      </c>
      <c r="E39" s="45">
        <v>0</v>
      </c>
      <c r="F39" s="45">
        <v>0</v>
      </c>
      <c r="G39" s="45">
        <v>0</v>
      </c>
      <c r="H39" s="46">
        <f t="shared" si="0"/>
        <v>46212</v>
      </c>
      <c r="I39">
        <f t="shared" si="1"/>
        <v>28</v>
      </c>
    </row>
    <row r="40" spans="1:9" x14ac:dyDescent="0.25">
      <c r="A40" s="42"/>
      <c r="B40" s="43">
        <v>9</v>
      </c>
      <c r="C40" s="44">
        <v>7</v>
      </c>
      <c r="D40" s="44">
        <v>2026</v>
      </c>
      <c r="E40" s="45">
        <v>0</v>
      </c>
      <c r="F40" s="45">
        <v>0</v>
      </c>
      <c r="G40" s="45">
        <v>0</v>
      </c>
      <c r="H40" s="46">
        <f t="shared" si="0"/>
        <v>46212</v>
      </c>
      <c r="I40">
        <f t="shared" si="1"/>
        <v>28</v>
      </c>
    </row>
    <row r="41" spans="1:9" x14ac:dyDescent="0.25">
      <c r="A41" s="42"/>
      <c r="B41" s="43">
        <v>9</v>
      </c>
      <c r="C41" s="44">
        <v>7</v>
      </c>
      <c r="D41" s="44">
        <v>2026</v>
      </c>
      <c r="E41" s="45">
        <v>0</v>
      </c>
      <c r="F41" s="45">
        <v>0</v>
      </c>
      <c r="G41" s="45">
        <v>0</v>
      </c>
      <c r="H41" s="46">
        <f t="shared" si="0"/>
        <v>46212</v>
      </c>
      <c r="I41">
        <f t="shared" si="1"/>
        <v>28</v>
      </c>
    </row>
    <row r="42" spans="1:9" x14ac:dyDescent="0.25">
      <c r="A42" s="42"/>
      <c r="B42" s="43">
        <v>9</v>
      </c>
      <c r="C42" s="44">
        <v>7</v>
      </c>
      <c r="D42" s="44">
        <v>2026</v>
      </c>
      <c r="E42" s="45">
        <v>0</v>
      </c>
      <c r="F42" s="45">
        <v>0</v>
      </c>
      <c r="G42" s="45">
        <v>0</v>
      </c>
      <c r="H42" s="46">
        <f t="shared" si="0"/>
        <v>46212</v>
      </c>
      <c r="I42">
        <f t="shared" si="1"/>
        <v>28</v>
      </c>
    </row>
    <row r="43" spans="1:9" x14ac:dyDescent="0.25">
      <c r="A43" s="42"/>
      <c r="B43" s="43">
        <v>10</v>
      </c>
      <c r="C43" s="44">
        <v>7</v>
      </c>
      <c r="D43" s="44">
        <v>2026</v>
      </c>
      <c r="E43" s="45">
        <v>0</v>
      </c>
      <c r="F43" s="45">
        <v>0</v>
      </c>
      <c r="G43" s="45">
        <v>0</v>
      </c>
      <c r="H43" s="46">
        <f t="shared" si="0"/>
        <v>46213</v>
      </c>
      <c r="I43">
        <f t="shared" si="1"/>
        <v>28</v>
      </c>
    </row>
    <row r="44" spans="1:9" x14ac:dyDescent="0.25">
      <c r="A44" s="42"/>
      <c r="B44" s="43">
        <v>10</v>
      </c>
      <c r="C44" s="44">
        <v>7</v>
      </c>
      <c r="D44" s="44">
        <v>2026</v>
      </c>
      <c r="E44" s="45">
        <v>0</v>
      </c>
      <c r="F44" s="45">
        <v>0</v>
      </c>
      <c r="G44" s="45">
        <v>0</v>
      </c>
      <c r="H44" s="46">
        <f t="shared" si="0"/>
        <v>46213</v>
      </c>
      <c r="I44">
        <f t="shared" si="1"/>
        <v>28</v>
      </c>
    </row>
    <row r="45" spans="1:9" x14ac:dyDescent="0.25">
      <c r="A45" s="42"/>
      <c r="B45" s="43">
        <v>10</v>
      </c>
      <c r="C45" s="44">
        <v>7</v>
      </c>
      <c r="D45" s="44">
        <v>2026</v>
      </c>
      <c r="E45" s="45">
        <v>0</v>
      </c>
      <c r="F45" s="45">
        <v>0</v>
      </c>
      <c r="G45" s="45">
        <v>0</v>
      </c>
      <c r="H45" s="46">
        <f t="shared" si="0"/>
        <v>46213</v>
      </c>
      <c r="I45">
        <f t="shared" si="1"/>
        <v>28</v>
      </c>
    </row>
    <row r="46" spans="1:9" x14ac:dyDescent="0.25">
      <c r="A46" s="42"/>
      <c r="B46" s="43">
        <v>10</v>
      </c>
      <c r="C46" s="44">
        <v>7</v>
      </c>
      <c r="D46" s="44">
        <v>2026</v>
      </c>
      <c r="E46" s="45">
        <v>0</v>
      </c>
      <c r="F46" s="45">
        <v>0</v>
      </c>
      <c r="G46" s="45">
        <v>0</v>
      </c>
      <c r="H46" s="46">
        <f t="shared" si="0"/>
        <v>46213</v>
      </c>
      <c r="I46">
        <f t="shared" si="1"/>
        <v>28</v>
      </c>
    </row>
    <row r="47" spans="1:9" x14ac:dyDescent="0.25">
      <c r="A47" s="42"/>
      <c r="B47" s="43">
        <v>11</v>
      </c>
      <c r="C47" s="44">
        <v>7</v>
      </c>
      <c r="D47" s="44">
        <v>2026</v>
      </c>
      <c r="E47" s="45">
        <v>0</v>
      </c>
      <c r="F47" s="45">
        <v>0</v>
      </c>
      <c r="G47" s="45">
        <v>0</v>
      </c>
      <c r="H47" s="46">
        <f t="shared" si="0"/>
        <v>46214</v>
      </c>
      <c r="I47">
        <f t="shared" si="1"/>
        <v>28</v>
      </c>
    </row>
    <row r="48" spans="1:9" x14ac:dyDescent="0.25">
      <c r="A48" s="42"/>
      <c r="B48" s="43">
        <v>11</v>
      </c>
      <c r="C48" s="44">
        <v>7</v>
      </c>
      <c r="D48" s="44">
        <v>2026</v>
      </c>
      <c r="E48" s="45">
        <v>0</v>
      </c>
      <c r="F48" s="45">
        <v>0</v>
      </c>
      <c r="G48" s="45">
        <v>0</v>
      </c>
      <c r="H48" s="46">
        <f t="shared" si="0"/>
        <v>46214</v>
      </c>
      <c r="I48">
        <f t="shared" si="1"/>
        <v>28</v>
      </c>
    </row>
    <row r="49" spans="1:12" x14ac:dyDescent="0.25">
      <c r="A49" s="42"/>
      <c r="B49" s="43">
        <v>11</v>
      </c>
      <c r="C49" s="44">
        <v>7</v>
      </c>
      <c r="D49" s="44">
        <v>2026</v>
      </c>
      <c r="E49" s="45">
        <v>0</v>
      </c>
      <c r="F49" s="45">
        <v>0</v>
      </c>
      <c r="G49" s="45">
        <v>0</v>
      </c>
      <c r="H49" s="46">
        <f t="shared" si="0"/>
        <v>46214</v>
      </c>
      <c r="I49">
        <f t="shared" si="1"/>
        <v>28</v>
      </c>
    </row>
    <row r="50" spans="1:12" x14ac:dyDescent="0.25">
      <c r="A50" s="42"/>
      <c r="B50" s="43">
        <v>11</v>
      </c>
      <c r="C50" s="44">
        <v>7</v>
      </c>
      <c r="D50" s="44">
        <v>2026</v>
      </c>
      <c r="E50" s="45">
        <v>0</v>
      </c>
      <c r="F50" s="45">
        <v>0</v>
      </c>
      <c r="G50" s="45">
        <v>0</v>
      </c>
      <c r="H50" s="46">
        <f t="shared" si="0"/>
        <v>46214</v>
      </c>
      <c r="I50">
        <f t="shared" si="1"/>
        <v>28</v>
      </c>
    </row>
    <row r="51" spans="1:12" x14ac:dyDescent="0.25">
      <c r="A51" s="42"/>
      <c r="B51" s="43">
        <v>12</v>
      </c>
      <c r="C51" s="44">
        <v>7</v>
      </c>
      <c r="D51" s="44">
        <v>2026</v>
      </c>
      <c r="E51" s="45">
        <v>0</v>
      </c>
      <c r="F51" s="45">
        <v>0</v>
      </c>
      <c r="G51" s="45">
        <v>0</v>
      </c>
      <c r="H51" s="46">
        <f t="shared" si="0"/>
        <v>46215</v>
      </c>
      <c r="I51">
        <f t="shared" si="1"/>
        <v>28</v>
      </c>
    </row>
    <row r="52" spans="1:12" x14ac:dyDescent="0.25">
      <c r="A52" s="42"/>
      <c r="B52" s="43">
        <v>12</v>
      </c>
      <c r="C52" s="44">
        <v>7</v>
      </c>
      <c r="D52" s="44">
        <v>2026</v>
      </c>
      <c r="E52" s="45">
        <v>0</v>
      </c>
      <c r="F52" s="45">
        <v>0</v>
      </c>
      <c r="G52" s="45">
        <v>0</v>
      </c>
      <c r="H52" s="46">
        <f t="shared" si="0"/>
        <v>46215</v>
      </c>
      <c r="I52">
        <f t="shared" si="1"/>
        <v>28</v>
      </c>
    </row>
    <row r="53" spans="1:12" x14ac:dyDescent="0.25">
      <c r="A53" s="42"/>
      <c r="B53" s="43">
        <v>12</v>
      </c>
      <c r="C53" s="44">
        <v>7</v>
      </c>
      <c r="D53" s="44">
        <v>2026</v>
      </c>
      <c r="E53" s="45">
        <v>0</v>
      </c>
      <c r="F53" s="45">
        <v>0</v>
      </c>
      <c r="G53" s="45">
        <v>0</v>
      </c>
      <c r="H53" s="46">
        <f t="shared" si="0"/>
        <v>46215</v>
      </c>
      <c r="I53">
        <f t="shared" si="1"/>
        <v>28</v>
      </c>
    </row>
    <row r="54" spans="1:12" x14ac:dyDescent="0.25">
      <c r="A54" s="42"/>
      <c r="B54" s="43">
        <v>12</v>
      </c>
      <c r="C54" s="44">
        <v>7</v>
      </c>
      <c r="D54" s="44">
        <v>2026</v>
      </c>
      <c r="E54" s="45">
        <v>0</v>
      </c>
      <c r="F54" s="45">
        <v>0</v>
      </c>
      <c r="G54" s="45">
        <v>0</v>
      </c>
      <c r="H54" s="46">
        <f t="shared" si="0"/>
        <v>46215</v>
      </c>
      <c r="I54">
        <f t="shared" si="1"/>
        <v>28</v>
      </c>
    </row>
    <row r="55" spans="1:12" x14ac:dyDescent="0.25">
      <c r="A55" s="42"/>
      <c r="B55" s="43">
        <v>13</v>
      </c>
      <c r="C55" s="44">
        <v>7</v>
      </c>
      <c r="D55" s="44">
        <v>2026</v>
      </c>
      <c r="E55" s="45">
        <v>0</v>
      </c>
      <c r="F55" s="45">
        <v>0</v>
      </c>
      <c r="G55" s="45">
        <v>0</v>
      </c>
      <c r="H55" s="46">
        <f t="shared" si="0"/>
        <v>46216</v>
      </c>
      <c r="I55">
        <f t="shared" si="1"/>
        <v>29</v>
      </c>
    </row>
    <row r="56" spans="1:12" x14ac:dyDescent="0.25">
      <c r="A56" s="42"/>
      <c r="B56" s="43">
        <v>13</v>
      </c>
      <c r="C56" s="44">
        <v>7</v>
      </c>
      <c r="D56" s="44">
        <v>2026</v>
      </c>
      <c r="E56" s="45">
        <v>0</v>
      </c>
      <c r="F56" s="45">
        <v>0</v>
      </c>
      <c r="G56" s="45">
        <v>0</v>
      </c>
      <c r="H56" s="46">
        <f t="shared" si="0"/>
        <v>46216</v>
      </c>
      <c r="I56">
        <f t="shared" si="1"/>
        <v>29</v>
      </c>
    </row>
    <row r="57" spans="1:12" x14ac:dyDescent="0.25">
      <c r="A57" s="42"/>
      <c r="B57" s="43">
        <v>13</v>
      </c>
      <c r="C57" s="44">
        <v>7</v>
      </c>
      <c r="D57" s="44">
        <v>2026</v>
      </c>
      <c r="E57" s="45">
        <v>0</v>
      </c>
      <c r="F57" s="45">
        <v>0</v>
      </c>
      <c r="G57" s="45">
        <v>0</v>
      </c>
      <c r="H57" s="46">
        <f t="shared" si="0"/>
        <v>46216</v>
      </c>
      <c r="I57">
        <f t="shared" si="1"/>
        <v>29</v>
      </c>
    </row>
    <row r="58" spans="1:12" x14ac:dyDescent="0.25">
      <c r="A58" s="42"/>
      <c r="B58" s="43">
        <v>13</v>
      </c>
      <c r="C58" s="44">
        <v>7</v>
      </c>
      <c r="D58" s="44">
        <v>2026</v>
      </c>
      <c r="E58" s="45">
        <v>0</v>
      </c>
      <c r="F58" s="45">
        <v>0</v>
      </c>
      <c r="G58" s="45">
        <v>0</v>
      </c>
      <c r="H58" s="46">
        <f t="shared" si="0"/>
        <v>46216</v>
      </c>
      <c r="I58">
        <f t="shared" si="1"/>
        <v>29</v>
      </c>
    </row>
    <row r="59" spans="1:12" x14ac:dyDescent="0.25">
      <c r="A59" s="42"/>
      <c r="B59" s="43">
        <v>14</v>
      </c>
      <c r="C59" s="44">
        <v>7</v>
      </c>
      <c r="D59" s="44">
        <v>2026</v>
      </c>
      <c r="E59" s="45">
        <v>0</v>
      </c>
      <c r="F59" s="45">
        <v>0</v>
      </c>
      <c r="G59" s="45">
        <v>0</v>
      </c>
      <c r="H59" s="46">
        <f t="shared" si="0"/>
        <v>46217</v>
      </c>
      <c r="I59">
        <f t="shared" si="1"/>
        <v>29</v>
      </c>
    </row>
    <row r="60" spans="1:12" x14ac:dyDescent="0.25">
      <c r="A60" s="42"/>
      <c r="B60" s="43">
        <v>14</v>
      </c>
      <c r="C60" s="44">
        <v>7</v>
      </c>
      <c r="D60" s="44">
        <v>2026</v>
      </c>
      <c r="E60" s="45">
        <v>0</v>
      </c>
      <c r="F60" s="45">
        <v>0</v>
      </c>
      <c r="G60" s="45">
        <v>0</v>
      </c>
      <c r="H60" s="46">
        <f t="shared" si="0"/>
        <v>46217</v>
      </c>
      <c r="I60">
        <f t="shared" si="1"/>
        <v>29</v>
      </c>
    </row>
    <row r="61" spans="1:12" x14ac:dyDescent="0.25">
      <c r="A61" s="42"/>
      <c r="B61" s="43">
        <v>14</v>
      </c>
      <c r="C61" s="44">
        <v>7</v>
      </c>
      <c r="D61" s="44">
        <v>2026</v>
      </c>
      <c r="E61" s="45">
        <v>0</v>
      </c>
      <c r="F61" s="45">
        <v>0</v>
      </c>
      <c r="G61" s="45">
        <v>0</v>
      </c>
      <c r="H61" s="46">
        <f t="shared" si="0"/>
        <v>46217</v>
      </c>
      <c r="I61">
        <f t="shared" si="1"/>
        <v>29</v>
      </c>
    </row>
    <row r="62" spans="1:12" x14ac:dyDescent="0.25">
      <c r="A62" s="42"/>
      <c r="B62" s="43">
        <v>14</v>
      </c>
      <c r="C62" s="44">
        <v>7</v>
      </c>
      <c r="D62" s="44">
        <v>2026</v>
      </c>
      <c r="E62" s="45">
        <v>0</v>
      </c>
      <c r="F62" s="45">
        <v>0</v>
      </c>
      <c r="G62" s="45">
        <v>0</v>
      </c>
      <c r="H62" s="46">
        <f t="shared" si="0"/>
        <v>46217</v>
      </c>
      <c r="I62">
        <f t="shared" si="1"/>
        <v>29</v>
      </c>
      <c r="L62" s="47"/>
    </row>
    <row r="63" spans="1:12" x14ac:dyDescent="0.25">
      <c r="A63" s="42"/>
      <c r="B63" s="43">
        <v>15</v>
      </c>
      <c r="C63" s="44">
        <v>7</v>
      </c>
      <c r="D63" s="44">
        <v>2026</v>
      </c>
      <c r="E63" s="45">
        <v>0</v>
      </c>
      <c r="F63" s="45">
        <v>0</v>
      </c>
      <c r="G63" s="45">
        <v>0</v>
      </c>
      <c r="H63" s="46">
        <f t="shared" si="0"/>
        <v>46218</v>
      </c>
      <c r="I63">
        <f t="shared" si="1"/>
        <v>29</v>
      </c>
    </row>
    <row r="64" spans="1:12" x14ac:dyDescent="0.25">
      <c r="A64" s="42"/>
      <c r="B64" s="43">
        <v>15</v>
      </c>
      <c r="C64" s="44">
        <v>7</v>
      </c>
      <c r="D64" s="44">
        <v>2026</v>
      </c>
      <c r="E64" s="45">
        <v>0</v>
      </c>
      <c r="F64" s="45">
        <v>0</v>
      </c>
      <c r="G64" s="45">
        <v>0</v>
      </c>
      <c r="H64" s="46">
        <f t="shared" si="0"/>
        <v>46218</v>
      </c>
      <c r="I64">
        <f t="shared" si="1"/>
        <v>29</v>
      </c>
    </row>
    <row r="65" spans="1:9" x14ac:dyDescent="0.25">
      <c r="A65" s="42"/>
      <c r="B65" s="43">
        <v>15</v>
      </c>
      <c r="C65" s="44">
        <v>7</v>
      </c>
      <c r="D65" s="44">
        <v>2026</v>
      </c>
      <c r="E65" s="45">
        <v>0</v>
      </c>
      <c r="F65" s="45">
        <v>0</v>
      </c>
      <c r="G65" s="45">
        <v>0</v>
      </c>
      <c r="H65" s="46">
        <f t="shared" si="0"/>
        <v>46218</v>
      </c>
      <c r="I65">
        <f t="shared" si="1"/>
        <v>29</v>
      </c>
    </row>
    <row r="66" spans="1:9" x14ac:dyDescent="0.25">
      <c r="A66" s="42"/>
      <c r="B66" s="43">
        <v>15</v>
      </c>
      <c r="C66" s="44">
        <v>7</v>
      </c>
      <c r="D66" s="44">
        <v>2026</v>
      </c>
      <c r="E66" s="45">
        <v>0</v>
      </c>
      <c r="F66" s="45">
        <v>0</v>
      </c>
      <c r="G66" s="45">
        <v>0</v>
      </c>
      <c r="H66" s="46">
        <f t="shared" si="0"/>
        <v>46218</v>
      </c>
      <c r="I66">
        <f t="shared" si="1"/>
        <v>29</v>
      </c>
    </row>
    <row r="67" spans="1:9" x14ac:dyDescent="0.25">
      <c r="A67" s="42"/>
      <c r="B67" s="43">
        <v>16</v>
      </c>
      <c r="C67" s="44">
        <v>7</v>
      </c>
      <c r="D67" s="44">
        <v>2026</v>
      </c>
      <c r="E67" s="45">
        <v>0</v>
      </c>
      <c r="F67" s="45">
        <v>0</v>
      </c>
      <c r="G67" s="45">
        <v>0</v>
      </c>
      <c r="H67" s="46">
        <f t="shared" si="0"/>
        <v>46219</v>
      </c>
      <c r="I67">
        <f t="shared" si="1"/>
        <v>29</v>
      </c>
    </row>
    <row r="68" spans="1:9" x14ac:dyDescent="0.25">
      <c r="A68" s="42"/>
      <c r="B68" s="43">
        <v>16</v>
      </c>
      <c r="C68" s="44">
        <v>7</v>
      </c>
      <c r="D68" s="44">
        <v>2026</v>
      </c>
      <c r="E68" s="45">
        <v>0</v>
      </c>
      <c r="F68" s="45">
        <v>0</v>
      </c>
      <c r="G68" s="45">
        <v>0</v>
      </c>
      <c r="H68" s="46">
        <f t="shared" si="0"/>
        <v>46219</v>
      </c>
      <c r="I68">
        <f t="shared" si="1"/>
        <v>29</v>
      </c>
    </row>
    <row r="69" spans="1:9" x14ac:dyDescent="0.25">
      <c r="A69" s="42"/>
      <c r="B69" s="43">
        <v>16</v>
      </c>
      <c r="C69" s="44">
        <v>7</v>
      </c>
      <c r="D69" s="44">
        <v>2026</v>
      </c>
      <c r="E69" s="45">
        <v>0</v>
      </c>
      <c r="F69" s="45">
        <v>0</v>
      </c>
      <c r="G69" s="45">
        <v>0</v>
      </c>
      <c r="H69" s="46">
        <f t="shared" si="0"/>
        <v>46219</v>
      </c>
      <c r="I69">
        <f t="shared" si="1"/>
        <v>29</v>
      </c>
    </row>
    <row r="70" spans="1:9" x14ac:dyDescent="0.25">
      <c r="A70" s="42"/>
      <c r="B70" s="43">
        <v>16</v>
      </c>
      <c r="C70" s="44">
        <v>7</v>
      </c>
      <c r="D70" s="44">
        <v>2026</v>
      </c>
      <c r="E70" s="45">
        <v>0</v>
      </c>
      <c r="F70" s="45">
        <v>0</v>
      </c>
      <c r="G70" s="45">
        <v>0</v>
      </c>
      <c r="H70" s="46">
        <f t="shared" si="0"/>
        <v>46219</v>
      </c>
      <c r="I70">
        <f t="shared" si="1"/>
        <v>29</v>
      </c>
    </row>
    <row r="71" spans="1:9" x14ac:dyDescent="0.25">
      <c r="A71" s="42"/>
      <c r="B71" s="43">
        <v>17</v>
      </c>
      <c r="C71" s="44">
        <v>7</v>
      </c>
      <c r="D71" s="44">
        <v>2026</v>
      </c>
      <c r="E71" s="45">
        <v>0</v>
      </c>
      <c r="F71" s="45">
        <v>0</v>
      </c>
      <c r="G71" s="45">
        <v>0</v>
      </c>
      <c r="H71" s="46">
        <f t="shared" ref="H71:H130" si="2">DATE(D71,C71,B71)</f>
        <v>46220</v>
      </c>
      <c r="I71">
        <f t="shared" si="1"/>
        <v>29</v>
      </c>
    </row>
    <row r="72" spans="1:9" x14ac:dyDescent="0.25">
      <c r="A72" s="42"/>
      <c r="B72" s="43">
        <v>17</v>
      </c>
      <c r="C72" s="44">
        <v>7</v>
      </c>
      <c r="D72" s="44">
        <v>2026</v>
      </c>
      <c r="E72" s="45">
        <v>0</v>
      </c>
      <c r="F72" s="45">
        <v>0</v>
      </c>
      <c r="G72" s="45">
        <v>0</v>
      </c>
      <c r="H72" s="46">
        <f t="shared" si="2"/>
        <v>46220</v>
      </c>
      <c r="I72">
        <f t="shared" ref="I72:I130" si="3">WEEKNUM(H72,2)</f>
        <v>29</v>
      </c>
    </row>
    <row r="73" spans="1:9" x14ac:dyDescent="0.25">
      <c r="A73" s="42"/>
      <c r="B73" s="43">
        <v>17</v>
      </c>
      <c r="C73" s="44">
        <v>7</v>
      </c>
      <c r="D73" s="44">
        <v>2026</v>
      </c>
      <c r="E73" s="45">
        <v>0</v>
      </c>
      <c r="F73" s="45">
        <v>0</v>
      </c>
      <c r="G73" s="45">
        <v>0</v>
      </c>
      <c r="H73" s="46">
        <f t="shared" si="2"/>
        <v>46220</v>
      </c>
      <c r="I73">
        <f t="shared" si="3"/>
        <v>29</v>
      </c>
    </row>
    <row r="74" spans="1:9" x14ac:dyDescent="0.25">
      <c r="A74" s="42"/>
      <c r="B74" s="43">
        <v>17</v>
      </c>
      <c r="C74" s="44">
        <v>7</v>
      </c>
      <c r="D74" s="44">
        <v>2026</v>
      </c>
      <c r="E74" s="45">
        <v>0</v>
      </c>
      <c r="F74" s="45">
        <v>0</v>
      </c>
      <c r="G74" s="45">
        <v>0</v>
      </c>
      <c r="H74" s="46">
        <f t="shared" si="2"/>
        <v>46220</v>
      </c>
      <c r="I74">
        <f t="shared" si="3"/>
        <v>29</v>
      </c>
    </row>
    <row r="75" spans="1:9" x14ac:dyDescent="0.25">
      <c r="A75" s="42"/>
      <c r="B75" s="43">
        <v>18</v>
      </c>
      <c r="C75" s="44">
        <v>7</v>
      </c>
      <c r="D75" s="44">
        <v>2026</v>
      </c>
      <c r="E75" s="45">
        <v>0</v>
      </c>
      <c r="F75" s="45">
        <v>0</v>
      </c>
      <c r="G75" s="45">
        <v>0</v>
      </c>
      <c r="H75" s="46">
        <f t="shared" si="2"/>
        <v>46221</v>
      </c>
      <c r="I75">
        <f t="shared" si="3"/>
        <v>29</v>
      </c>
    </row>
    <row r="76" spans="1:9" x14ac:dyDescent="0.25">
      <c r="A76" s="42"/>
      <c r="B76" s="43">
        <v>18</v>
      </c>
      <c r="C76" s="44">
        <v>7</v>
      </c>
      <c r="D76" s="44">
        <v>2026</v>
      </c>
      <c r="E76" s="45">
        <v>0</v>
      </c>
      <c r="F76" s="45">
        <v>0</v>
      </c>
      <c r="G76" s="45">
        <v>0</v>
      </c>
      <c r="H76" s="46">
        <f t="shared" si="2"/>
        <v>46221</v>
      </c>
      <c r="I76">
        <f t="shared" si="3"/>
        <v>29</v>
      </c>
    </row>
    <row r="77" spans="1:9" x14ac:dyDescent="0.25">
      <c r="A77" s="42"/>
      <c r="B77" s="43">
        <v>18</v>
      </c>
      <c r="C77" s="44">
        <v>7</v>
      </c>
      <c r="D77" s="44">
        <v>2026</v>
      </c>
      <c r="E77" s="45">
        <v>0</v>
      </c>
      <c r="F77" s="45">
        <v>0</v>
      </c>
      <c r="G77" s="45">
        <v>0</v>
      </c>
      <c r="H77" s="46">
        <f t="shared" si="2"/>
        <v>46221</v>
      </c>
      <c r="I77">
        <f t="shared" si="3"/>
        <v>29</v>
      </c>
    </row>
    <row r="78" spans="1:9" x14ac:dyDescent="0.25">
      <c r="A78" s="42"/>
      <c r="B78" s="43">
        <v>18</v>
      </c>
      <c r="C78" s="44">
        <v>7</v>
      </c>
      <c r="D78" s="44">
        <v>2026</v>
      </c>
      <c r="E78" s="45">
        <v>0</v>
      </c>
      <c r="F78" s="45">
        <v>0</v>
      </c>
      <c r="G78" s="45">
        <v>0</v>
      </c>
      <c r="H78" s="46">
        <f t="shared" si="2"/>
        <v>46221</v>
      </c>
      <c r="I78">
        <f t="shared" si="3"/>
        <v>29</v>
      </c>
    </row>
    <row r="79" spans="1:9" x14ac:dyDescent="0.25">
      <c r="A79" s="42"/>
      <c r="B79" s="43">
        <v>19</v>
      </c>
      <c r="C79" s="44">
        <v>7</v>
      </c>
      <c r="D79" s="44">
        <v>2026</v>
      </c>
      <c r="E79" s="45">
        <v>0</v>
      </c>
      <c r="F79" s="45">
        <v>0</v>
      </c>
      <c r="G79" s="45">
        <v>0</v>
      </c>
      <c r="H79" s="46">
        <f t="shared" si="2"/>
        <v>46222</v>
      </c>
      <c r="I79">
        <f t="shared" si="3"/>
        <v>29</v>
      </c>
    </row>
    <row r="80" spans="1:9" x14ac:dyDescent="0.25">
      <c r="A80" s="42"/>
      <c r="B80" s="43">
        <v>19</v>
      </c>
      <c r="C80" s="44">
        <v>7</v>
      </c>
      <c r="D80" s="44">
        <v>2026</v>
      </c>
      <c r="E80" s="45">
        <v>0</v>
      </c>
      <c r="F80" s="45">
        <v>0</v>
      </c>
      <c r="G80" s="45">
        <v>0</v>
      </c>
      <c r="H80" s="46">
        <f t="shared" si="2"/>
        <v>46222</v>
      </c>
      <c r="I80">
        <f t="shared" si="3"/>
        <v>29</v>
      </c>
    </row>
    <row r="81" spans="1:9" x14ac:dyDescent="0.25">
      <c r="A81" s="42"/>
      <c r="B81" s="43">
        <v>19</v>
      </c>
      <c r="C81" s="44">
        <v>7</v>
      </c>
      <c r="D81" s="44">
        <v>2026</v>
      </c>
      <c r="E81" s="45">
        <v>0</v>
      </c>
      <c r="F81" s="45">
        <v>0</v>
      </c>
      <c r="G81" s="45">
        <v>0</v>
      </c>
      <c r="H81" s="46">
        <f t="shared" si="2"/>
        <v>46222</v>
      </c>
      <c r="I81">
        <f t="shared" si="3"/>
        <v>29</v>
      </c>
    </row>
    <row r="82" spans="1:9" x14ac:dyDescent="0.25">
      <c r="A82" s="42"/>
      <c r="B82" s="43">
        <v>19</v>
      </c>
      <c r="C82" s="44">
        <v>7</v>
      </c>
      <c r="D82" s="44">
        <v>2026</v>
      </c>
      <c r="E82" s="45">
        <v>0</v>
      </c>
      <c r="F82" s="45">
        <v>0</v>
      </c>
      <c r="G82" s="45">
        <v>0</v>
      </c>
      <c r="H82" s="46">
        <f t="shared" si="2"/>
        <v>46222</v>
      </c>
      <c r="I82">
        <f t="shared" si="3"/>
        <v>29</v>
      </c>
    </row>
    <row r="83" spans="1:9" x14ac:dyDescent="0.25">
      <c r="A83" s="42"/>
      <c r="B83" s="43">
        <v>20</v>
      </c>
      <c r="C83" s="44">
        <v>7</v>
      </c>
      <c r="D83" s="44">
        <v>2026</v>
      </c>
      <c r="E83" s="45">
        <v>0</v>
      </c>
      <c r="F83" s="45">
        <v>0</v>
      </c>
      <c r="G83" s="45">
        <v>0</v>
      </c>
      <c r="H83" s="46">
        <f t="shared" si="2"/>
        <v>46223</v>
      </c>
      <c r="I83">
        <f t="shared" si="3"/>
        <v>30</v>
      </c>
    </row>
    <row r="84" spans="1:9" x14ac:dyDescent="0.25">
      <c r="A84" s="42"/>
      <c r="B84" s="43">
        <v>20</v>
      </c>
      <c r="C84" s="44">
        <v>7</v>
      </c>
      <c r="D84" s="44">
        <v>2026</v>
      </c>
      <c r="E84" s="45">
        <v>0</v>
      </c>
      <c r="F84" s="45">
        <v>0</v>
      </c>
      <c r="G84" s="45">
        <v>0</v>
      </c>
      <c r="H84" s="46">
        <f t="shared" si="2"/>
        <v>46223</v>
      </c>
      <c r="I84">
        <f t="shared" si="3"/>
        <v>30</v>
      </c>
    </row>
    <row r="85" spans="1:9" x14ac:dyDescent="0.25">
      <c r="A85" s="42"/>
      <c r="B85" s="43">
        <v>20</v>
      </c>
      <c r="C85" s="44">
        <v>7</v>
      </c>
      <c r="D85" s="44">
        <v>2026</v>
      </c>
      <c r="E85" s="45">
        <v>0</v>
      </c>
      <c r="F85" s="45">
        <v>0</v>
      </c>
      <c r="G85" s="45">
        <v>0</v>
      </c>
      <c r="H85" s="46">
        <f t="shared" si="2"/>
        <v>46223</v>
      </c>
      <c r="I85">
        <f t="shared" si="3"/>
        <v>30</v>
      </c>
    </row>
    <row r="86" spans="1:9" x14ac:dyDescent="0.25">
      <c r="A86" s="42"/>
      <c r="B86" s="43">
        <v>20</v>
      </c>
      <c r="C86" s="44">
        <v>7</v>
      </c>
      <c r="D86" s="44">
        <v>2026</v>
      </c>
      <c r="E86" s="45">
        <v>0</v>
      </c>
      <c r="F86" s="45">
        <v>0</v>
      </c>
      <c r="G86" s="45">
        <v>0</v>
      </c>
      <c r="H86" s="46">
        <f t="shared" si="2"/>
        <v>46223</v>
      </c>
      <c r="I86">
        <f t="shared" si="3"/>
        <v>30</v>
      </c>
    </row>
    <row r="87" spans="1:9" x14ac:dyDescent="0.25">
      <c r="A87" s="42"/>
      <c r="B87" s="43">
        <v>21</v>
      </c>
      <c r="C87" s="44">
        <v>7</v>
      </c>
      <c r="D87" s="44">
        <v>2026</v>
      </c>
      <c r="E87" s="45">
        <v>0</v>
      </c>
      <c r="F87" s="45">
        <v>0</v>
      </c>
      <c r="G87" s="45">
        <v>0</v>
      </c>
      <c r="H87" s="46">
        <f t="shared" si="2"/>
        <v>46224</v>
      </c>
      <c r="I87">
        <f t="shared" si="3"/>
        <v>30</v>
      </c>
    </row>
    <row r="88" spans="1:9" x14ac:dyDescent="0.25">
      <c r="A88" s="42"/>
      <c r="B88" s="43">
        <v>21</v>
      </c>
      <c r="C88" s="44">
        <v>7</v>
      </c>
      <c r="D88" s="44">
        <v>2026</v>
      </c>
      <c r="E88" s="45">
        <v>0</v>
      </c>
      <c r="F88" s="45">
        <v>0</v>
      </c>
      <c r="G88" s="45">
        <v>0</v>
      </c>
      <c r="H88" s="46">
        <f t="shared" si="2"/>
        <v>46224</v>
      </c>
      <c r="I88">
        <f t="shared" si="3"/>
        <v>30</v>
      </c>
    </row>
    <row r="89" spans="1:9" x14ac:dyDescent="0.25">
      <c r="A89" s="42"/>
      <c r="B89" s="43">
        <v>21</v>
      </c>
      <c r="C89" s="44">
        <v>7</v>
      </c>
      <c r="D89" s="44">
        <v>2026</v>
      </c>
      <c r="E89" s="45">
        <v>0</v>
      </c>
      <c r="F89" s="45">
        <v>0</v>
      </c>
      <c r="G89" s="45">
        <v>0</v>
      </c>
      <c r="H89" s="46">
        <f t="shared" si="2"/>
        <v>46224</v>
      </c>
      <c r="I89">
        <f t="shared" si="3"/>
        <v>30</v>
      </c>
    </row>
    <row r="90" spans="1:9" x14ac:dyDescent="0.25">
      <c r="A90" s="42"/>
      <c r="B90" s="43">
        <v>21</v>
      </c>
      <c r="C90" s="44">
        <v>7</v>
      </c>
      <c r="D90" s="44">
        <v>2026</v>
      </c>
      <c r="E90" s="45">
        <v>0</v>
      </c>
      <c r="F90" s="45">
        <v>0</v>
      </c>
      <c r="G90" s="45">
        <v>0</v>
      </c>
      <c r="H90" s="46">
        <f t="shared" si="2"/>
        <v>46224</v>
      </c>
      <c r="I90">
        <f t="shared" si="3"/>
        <v>30</v>
      </c>
    </row>
    <row r="91" spans="1:9" x14ac:dyDescent="0.25">
      <c r="A91" s="42"/>
      <c r="B91" s="43">
        <v>22</v>
      </c>
      <c r="C91" s="44">
        <v>7</v>
      </c>
      <c r="D91" s="44">
        <v>2026</v>
      </c>
      <c r="E91" s="45">
        <v>0</v>
      </c>
      <c r="F91" s="45">
        <v>0</v>
      </c>
      <c r="G91" s="45">
        <v>0</v>
      </c>
      <c r="H91" s="46">
        <f t="shared" si="2"/>
        <v>46225</v>
      </c>
      <c r="I91">
        <f t="shared" si="3"/>
        <v>30</v>
      </c>
    </row>
    <row r="92" spans="1:9" x14ac:dyDescent="0.25">
      <c r="A92" s="42"/>
      <c r="B92" s="43">
        <v>22</v>
      </c>
      <c r="C92" s="44">
        <v>7</v>
      </c>
      <c r="D92" s="44">
        <v>2026</v>
      </c>
      <c r="E92" s="45">
        <v>0</v>
      </c>
      <c r="F92" s="45">
        <v>0</v>
      </c>
      <c r="G92" s="45">
        <v>0</v>
      </c>
      <c r="H92" s="46">
        <f t="shared" si="2"/>
        <v>46225</v>
      </c>
      <c r="I92">
        <f t="shared" si="3"/>
        <v>30</v>
      </c>
    </row>
    <row r="93" spans="1:9" x14ac:dyDescent="0.25">
      <c r="A93" s="42"/>
      <c r="B93" s="43">
        <v>22</v>
      </c>
      <c r="C93" s="44">
        <v>7</v>
      </c>
      <c r="D93" s="44">
        <v>2026</v>
      </c>
      <c r="E93" s="45">
        <v>0</v>
      </c>
      <c r="F93" s="45">
        <v>0</v>
      </c>
      <c r="G93" s="45">
        <v>0</v>
      </c>
      <c r="H93" s="46">
        <f t="shared" si="2"/>
        <v>46225</v>
      </c>
      <c r="I93">
        <f t="shared" si="3"/>
        <v>30</v>
      </c>
    </row>
    <row r="94" spans="1:9" x14ac:dyDescent="0.25">
      <c r="A94" s="42"/>
      <c r="B94" s="43">
        <v>22</v>
      </c>
      <c r="C94" s="44">
        <v>7</v>
      </c>
      <c r="D94" s="44">
        <v>2026</v>
      </c>
      <c r="E94" s="45">
        <v>0</v>
      </c>
      <c r="F94" s="45">
        <v>0</v>
      </c>
      <c r="G94" s="45">
        <v>0</v>
      </c>
      <c r="H94" s="46">
        <f t="shared" si="2"/>
        <v>46225</v>
      </c>
      <c r="I94">
        <f t="shared" si="3"/>
        <v>30</v>
      </c>
    </row>
    <row r="95" spans="1:9" x14ac:dyDescent="0.25">
      <c r="A95" s="42"/>
      <c r="B95" s="43">
        <v>23</v>
      </c>
      <c r="C95" s="44">
        <v>7</v>
      </c>
      <c r="D95" s="44">
        <v>2026</v>
      </c>
      <c r="E95" s="45">
        <v>0</v>
      </c>
      <c r="F95" s="45">
        <v>0</v>
      </c>
      <c r="G95" s="45">
        <v>0</v>
      </c>
      <c r="H95" s="46">
        <f t="shared" si="2"/>
        <v>46226</v>
      </c>
      <c r="I95">
        <f t="shared" si="3"/>
        <v>30</v>
      </c>
    </row>
    <row r="96" spans="1:9" x14ac:dyDescent="0.25">
      <c r="A96" s="42"/>
      <c r="B96" s="43">
        <v>23</v>
      </c>
      <c r="C96" s="44">
        <v>7</v>
      </c>
      <c r="D96" s="44">
        <v>2026</v>
      </c>
      <c r="E96" s="45">
        <v>0</v>
      </c>
      <c r="F96" s="45">
        <v>0</v>
      </c>
      <c r="G96" s="45">
        <v>0</v>
      </c>
      <c r="H96" s="46">
        <f t="shared" si="2"/>
        <v>46226</v>
      </c>
      <c r="I96">
        <f t="shared" si="3"/>
        <v>30</v>
      </c>
    </row>
    <row r="97" spans="1:9" x14ac:dyDescent="0.25">
      <c r="A97" s="42"/>
      <c r="B97" s="43">
        <v>23</v>
      </c>
      <c r="C97" s="44">
        <v>7</v>
      </c>
      <c r="D97" s="44">
        <v>2026</v>
      </c>
      <c r="E97" s="45">
        <v>0</v>
      </c>
      <c r="F97" s="45">
        <v>0</v>
      </c>
      <c r="G97" s="45">
        <v>0</v>
      </c>
      <c r="H97" s="46">
        <f t="shared" si="2"/>
        <v>46226</v>
      </c>
      <c r="I97">
        <f t="shared" si="3"/>
        <v>30</v>
      </c>
    </row>
    <row r="98" spans="1:9" x14ac:dyDescent="0.25">
      <c r="A98" s="42"/>
      <c r="B98" s="43">
        <v>23</v>
      </c>
      <c r="C98" s="44">
        <v>7</v>
      </c>
      <c r="D98" s="44">
        <v>2026</v>
      </c>
      <c r="E98" s="45">
        <v>0</v>
      </c>
      <c r="F98" s="45">
        <v>0</v>
      </c>
      <c r="G98" s="45">
        <v>0</v>
      </c>
      <c r="H98" s="46">
        <f t="shared" si="2"/>
        <v>46226</v>
      </c>
      <c r="I98">
        <f t="shared" si="3"/>
        <v>30</v>
      </c>
    </row>
    <row r="99" spans="1:9" x14ac:dyDescent="0.25">
      <c r="A99" s="42"/>
      <c r="B99" s="43">
        <v>24</v>
      </c>
      <c r="C99" s="44">
        <v>7</v>
      </c>
      <c r="D99" s="44">
        <v>2026</v>
      </c>
      <c r="E99" s="45">
        <v>0</v>
      </c>
      <c r="F99" s="45">
        <v>0</v>
      </c>
      <c r="G99" s="45">
        <v>0</v>
      </c>
      <c r="H99" s="46">
        <f t="shared" si="2"/>
        <v>46227</v>
      </c>
      <c r="I99">
        <f t="shared" si="3"/>
        <v>30</v>
      </c>
    </row>
    <row r="100" spans="1:9" x14ac:dyDescent="0.25">
      <c r="A100" s="42"/>
      <c r="B100" s="43">
        <v>24</v>
      </c>
      <c r="C100" s="44">
        <v>7</v>
      </c>
      <c r="D100" s="44">
        <v>2026</v>
      </c>
      <c r="E100" s="45">
        <v>0</v>
      </c>
      <c r="F100" s="45">
        <v>0</v>
      </c>
      <c r="G100" s="45">
        <v>0</v>
      </c>
      <c r="H100" s="46">
        <f t="shared" si="2"/>
        <v>46227</v>
      </c>
      <c r="I100">
        <f t="shared" si="3"/>
        <v>30</v>
      </c>
    </row>
    <row r="101" spans="1:9" x14ac:dyDescent="0.25">
      <c r="A101" s="42"/>
      <c r="B101" s="43">
        <v>24</v>
      </c>
      <c r="C101" s="44">
        <v>7</v>
      </c>
      <c r="D101" s="44">
        <v>2026</v>
      </c>
      <c r="E101" s="45">
        <v>0</v>
      </c>
      <c r="F101" s="45">
        <v>0</v>
      </c>
      <c r="G101" s="45">
        <v>0</v>
      </c>
      <c r="H101" s="46">
        <f t="shared" si="2"/>
        <v>46227</v>
      </c>
      <c r="I101">
        <f t="shared" si="3"/>
        <v>30</v>
      </c>
    </row>
    <row r="102" spans="1:9" x14ac:dyDescent="0.25">
      <c r="A102" s="42"/>
      <c r="B102" s="43">
        <v>24</v>
      </c>
      <c r="C102" s="44">
        <v>7</v>
      </c>
      <c r="D102" s="44">
        <v>2026</v>
      </c>
      <c r="E102" s="45">
        <v>0</v>
      </c>
      <c r="F102" s="45">
        <v>0</v>
      </c>
      <c r="G102" s="45">
        <v>0</v>
      </c>
      <c r="H102" s="46">
        <f t="shared" si="2"/>
        <v>46227</v>
      </c>
      <c r="I102">
        <f t="shared" si="3"/>
        <v>30</v>
      </c>
    </row>
    <row r="103" spans="1:9" x14ac:dyDescent="0.25">
      <c r="A103" s="42"/>
      <c r="B103" s="43">
        <v>25</v>
      </c>
      <c r="C103" s="44">
        <v>7</v>
      </c>
      <c r="D103" s="44">
        <v>2026</v>
      </c>
      <c r="E103" s="45">
        <v>0</v>
      </c>
      <c r="F103" s="45">
        <v>0</v>
      </c>
      <c r="G103" s="45">
        <v>0</v>
      </c>
      <c r="H103" s="46">
        <f t="shared" si="2"/>
        <v>46228</v>
      </c>
      <c r="I103">
        <f t="shared" si="3"/>
        <v>30</v>
      </c>
    </row>
    <row r="104" spans="1:9" x14ac:dyDescent="0.25">
      <c r="A104" s="42"/>
      <c r="B104" s="43">
        <v>25</v>
      </c>
      <c r="C104" s="44">
        <v>7</v>
      </c>
      <c r="D104" s="44">
        <v>2026</v>
      </c>
      <c r="E104" s="45">
        <v>0</v>
      </c>
      <c r="F104" s="45">
        <v>0</v>
      </c>
      <c r="G104" s="45">
        <v>0</v>
      </c>
      <c r="H104" s="46">
        <f t="shared" si="2"/>
        <v>46228</v>
      </c>
      <c r="I104">
        <f t="shared" si="3"/>
        <v>30</v>
      </c>
    </row>
    <row r="105" spans="1:9" x14ac:dyDescent="0.25">
      <c r="A105" s="42"/>
      <c r="B105" s="43">
        <v>25</v>
      </c>
      <c r="C105" s="44">
        <v>7</v>
      </c>
      <c r="D105" s="44">
        <v>2026</v>
      </c>
      <c r="E105" s="45">
        <v>0</v>
      </c>
      <c r="F105" s="45">
        <v>0</v>
      </c>
      <c r="G105" s="45">
        <v>0</v>
      </c>
      <c r="H105" s="46">
        <f t="shared" si="2"/>
        <v>46228</v>
      </c>
      <c r="I105">
        <f t="shared" si="3"/>
        <v>30</v>
      </c>
    </row>
    <row r="106" spans="1:9" x14ac:dyDescent="0.25">
      <c r="A106" s="42"/>
      <c r="B106" s="43">
        <v>25</v>
      </c>
      <c r="C106" s="44">
        <v>7</v>
      </c>
      <c r="D106" s="44">
        <v>2026</v>
      </c>
      <c r="E106" s="45">
        <v>0</v>
      </c>
      <c r="F106" s="45">
        <v>0</v>
      </c>
      <c r="G106" s="45">
        <v>0</v>
      </c>
      <c r="H106" s="46">
        <f t="shared" si="2"/>
        <v>46228</v>
      </c>
      <c r="I106">
        <f t="shared" si="3"/>
        <v>30</v>
      </c>
    </row>
    <row r="107" spans="1:9" x14ac:dyDescent="0.25">
      <c r="A107" s="42"/>
      <c r="B107" s="43">
        <v>26</v>
      </c>
      <c r="C107" s="44">
        <v>7</v>
      </c>
      <c r="D107" s="44">
        <v>2026</v>
      </c>
      <c r="E107" s="45">
        <v>0</v>
      </c>
      <c r="F107" s="45">
        <v>0</v>
      </c>
      <c r="G107" s="45">
        <v>0</v>
      </c>
      <c r="H107" s="46">
        <f t="shared" si="2"/>
        <v>46229</v>
      </c>
      <c r="I107">
        <f t="shared" si="3"/>
        <v>30</v>
      </c>
    </row>
    <row r="108" spans="1:9" x14ac:dyDescent="0.25">
      <c r="A108" s="42"/>
      <c r="B108" s="43">
        <v>26</v>
      </c>
      <c r="C108" s="44">
        <v>7</v>
      </c>
      <c r="D108" s="44">
        <v>2026</v>
      </c>
      <c r="E108" s="45">
        <v>0</v>
      </c>
      <c r="F108" s="45">
        <v>0</v>
      </c>
      <c r="G108" s="45">
        <v>0</v>
      </c>
      <c r="H108" s="46">
        <f t="shared" si="2"/>
        <v>46229</v>
      </c>
      <c r="I108">
        <f t="shared" si="3"/>
        <v>30</v>
      </c>
    </row>
    <row r="109" spans="1:9" x14ac:dyDescent="0.25">
      <c r="A109" s="42"/>
      <c r="B109" s="43">
        <v>26</v>
      </c>
      <c r="C109" s="44">
        <v>7</v>
      </c>
      <c r="D109" s="44">
        <v>2026</v>
      </c>
      <c r="E109" s="45">
        <v>0</v>
      </c>
      <c r="F109" s="45">
        <v>0</v>
      </c>
      <c r="G109" s="45">
        <v>0</v>
      </c>
      <c r="H109" s="46">
        <f t="shared" si="2"/>
        <v>46229</v>
      </c>
      <c r="I109">
        <f t="shared" si="3"/>
        <v>30</v>
      </c>
    </row>
    <row r="110" spans="1:9" x14ac:dyDescent="0.25">
      <c r="A110" s="42"/>
      <c r="B110" s="43">
        <v>26</v>
      </c>
      <c r="C110" s="44">
        <v>7</v>
      </c>
      <c r="D110" s="44">
        <v>2026</v>
      </c>
      <c r="E110" s="45">
        <v>0</v>
      </c>
      <c r="F110" s="45">
        <v>0</v>
      </c>
      <c r="G110" s="45">
        <v>0</v>
      </c>
      <c r="H110" s="46">
        <f t="shared" si="2"/>
        <v>46229</v>
      </c>
      <c r="I110">
        <f t="shared" si="3"/>
        <v>30</v>
      </c>
    </row>
    <row r="111" spans="1:9" x14ac:dyDescent="0.25">
      <c r="A111" s="42"/>
      <c r="B111" s="43">
        <v>27</v>
      </c>
      <c r="C111" s="44">
        <v>7</v>
      </c>
      <c r="D111" s="44">
        <v>2026</v>
      </c>
      <c r="E111" s="45">
        <v>0</v>
      </c>
      <c r="F111" s="45">
        <v>0</v>
      </c>
      <c r="G111" s="45">
        <v>0</v>
      </c>
      <c r="H111" s="46">
        <f t="shared" si="2"/>
        <v>46230</v>
      </c>
      <c r="I111">
        <f t="shared" si="3"/>
        <v>31</v>
      </c>
    </row>
    <row r="112" spans="1:9" x14ac:dyDescent="0.25">
      <c r="A112" s="42"/>
      <c r="B112" s="43">
        <v>27</v>
      </c>
      <c r="C112" s="44">
        <v>7</v>
      </c>
      <c r="D112" s="44">
        <v>2026</v>
      </c>
      <c r="E112" s="45">
        <v>0</v>
      </c>
      <c r="F112" s="45">
        <v>0</v>
      </c>
      <c r="G112" s="45">
        <v>0</v>
      </c>
      <c r="H112" s="46">
        <f t="shared" si="2"/>
        <v>46230</v>
      </c>
      <c r="I112">
        <f t="shared" si="3"/>
        <v>31</v>
      </c>
    </row>
    <row r="113" spans="1:9" x14ac:dyDescent="0.25">
      <c r="A113" s="42"/>
      <c r="B113" s="43">
        <v>27</v>
      </c>
      <c r="C113" s="44">
        <v>7</v>
      </c>
      <c r="D113" s="44">
        <v>2026</v>
      </c>
      <c r="E113" s="45">
        <v>0</v>
      </c>
      <c r="F113" s="45">
        <v>0</v>
      </c>
      <c r="G113" s="45">
        <v>0</v>
      </c>
      <c r="H113" s="46">
        <f t="shared" si="2"/>
        <v>46230</v>
      </c>
      <c r="I113">
        <f t="shared" si="3"/>
        <v>31</v>
      </c>
    </row>
    <row r="114" spans="1:9" x14ac:dyDescent="0.25">
      <c r="A114" s="42"/>
      <c r="B114" s="43">
        <v>27</v>
      </c>
      <c r="C114" s="44">
        <v>7</v>
      </c>
      <c r="D114" s="44">
        <v>2026</v>
      </c>
      <c r="E114" s="45">
        <v>0</v>
      </c>
      <c r="F114" s="45">
        <v>0</v>
      </c>
      <c r="G114" s="45">
        <v>0</v>
      </c>
      <c r="H114" s="46">
        <f t="shared" si="2"/>
        <v>46230</v>
      </c>
      <c r="I114">
        <f t="shared" si="3"/>
        <v>31</v>
      </c>
    </row>
    <row r="115" spans="1:9" x14ac:dyDescent="0.25">
      <c r="A115" s="42"/>
      <c r="B115" s="43">
        <v>28</v>
      </c>
      <c r="C115" s="44">
        <v>7</v>
      </c>
      <c r="D115" s="44">
        <v>2026</v>
      </c>
      <c r="E115" s="45">
        <v>0</v>
      </c>
      <c r="F115" s="45">
        <v>0</v>
      </c>
      <c r="G115" s="45">
        <v>0</v>
      </c>
      <c r="H115" s="46">
        <f t="shared" si="2"/>
        <v>46231</v>
      </c>
      <c r="I115">
        <f t="shared" si="3"/>
        <v>31</v>
      </c>
    </row>
    <row r="116" spans="1:9" x14ac:dyDescent="0.25">
      <c r="A116" s="42"/>
      <c r="B116" s="43">
        <v>28</v>
      </c>
      <c r="C116" s="44">
        <v>7</v>
      </c>
      <c r="D116" s="44">
        <v>2026</v>
      </c>
      <c r="E116" s="45">
        <v>0</v>
      </c>
      <c r="F116" s="45">
        <v>0</v>
      </c>
      <c r="G116" s="45">
        <v>0</v>
      </c>
      <c r="H116" s="46">
        <f t="shared" si="2"/>
        <v>46231</v>
      </c>
      <c r="I116">
        <f t="shared" si="3"/>
        <v>31</v>
      </c>
    </row>
    <row r="117" spans="1:9" x14ac:dyDescent="0.25">
      <c r="A117" s="42"/>
      <c r="B117" s="43">
        <v>28</v>
      </c>
      <c r="C117" s="44">
        <v>7</v>
      </c>
      <c r="D117" s="44">
        <v>2026</v>
      </c>
      <c r="E117" s="45">
        <v>0</v>
      </c>
      <c r="F117" s="45">
        <v>0</v>
      </c>
      <c r="G117" s="45">
        <v>0</v>
      </c>
      <c r="H117" s="46">
        <f t="shared" si="2"/>
        <v>46231</v>
      </c>
      <c r="I117">
        <f t="shared" si="3"/>
        <v>31</v>
      </c>
    </row>
    <row r="118" spans="1:9" x14ac:dyDescent="0.25">
      <c r="A118" s="42"/>
      <c r="B118" s="43">
        <v>28</v>
      </c>
      <c r="C118" s="44">
        <v>7</v>
      </c>
      <c r="D118" s="44">
        <v>2026</v>
      </c>
      <c r="E118" s="45">
        <v>0</v>
      </c>
      <c r="F118" s="45">
        <v>0</v>
      </c>
      <c r="G118" s="45">
        <v>0</v>
      </c>
      <c r="H118" s="46">
        <f t="shared" si="2"/>
        <v>46231</v>
      </c>
      <c r="I118">
        <f t="shared" si="3"/>
        <v>31</v>
      </c>
    </row>
    <row r="119" spans="1:9" x14ac:dyDescent="0.25">
      <c r="A119" s="42"/>
      <c r="B119" s="43">
        <v>29</v>
      </c>
      <c r="C119" s="44">
        <v>7</v>
      </c>
      <c r="D119" s="44">
        <v>2026</v>
      </c>
      <c r="E119" s="45">
        <v>0</v>
      </c>
      <c r="F119" s="45">
        <v>0</v>
      </c>
      <c r="G119" s="45">
        <v>0</v>
      </c>
      <c r="H119" s="46">
        <f t="shared" si="2"/>
        <v>46232</v>
      </c>
      <c r="I119">
        <f t="shared" si="3"/>
        <v>31</v>
      </c>
    </row>
    <row r="120" spans="1:9" x14ac:dyDescent="0.25">
      <c r="A120" s="42"/>
      <c r="B120" s="43">
        <v>29</v>
      </c>
      <c r="C120" s="44">
        <v>7</v>
      </c>
      <c r="D120" s="44">
        <v>2026</v>
      </c>
      <c r="E120" s="45">
        <v>0</v>
      </c>
      <c r="F120" s="45">
        <v>0</v>
      </c>
      <c r="G120" s="45">
        <v>0</v>
      </c>
      <c r="H120" s="46">
        <f t="shared" si="2"/>
        <v>46232</v>
      </c>
      <c r="I120">
        <f t="shared" si="3"/>
        <v>31</v>
      </c>
    </row>
    <row r="121" spans="1:9" x14ac:dyDescent="0.25">
      <c r="A121" s="42"/>
      <c r="B121" s="43">
        <v>29</v>
      </c>
      <c r="C121" s="44">
        <v>7</v>
      </c>
      <c r="D121" s="44">
        <v>2026</v>
      </c>
      <c r="E121" s="45">
        <v>0</v>
      </c>
      <c r="F121" s="45">
        <v>0</v>
      </c>
      <c r="G121" s="45">
        <v>0</v>
      </c>
      <c r="H121" s="46">
        <f t="shared" si="2"/>
        <v>46232</v>
      </c>
      <c r="I121">
        <f t="shared" si="3"/>
        <v>31</v>
      </c>
    </row>
    <row r="122" spans="1:9" x14ac:dyDescent="0.25">
      <c r="A122" s="42"/>
      <c r="B122" s="43">
        <v>29</v>
      </c>
      <c r="C122" s="44">
        <v>7</v>
      </c>
      <c r="D122" s="44">
        <v>2026</v>
      </c>
      <c r="E122" s="45">
        <v>0</v>
      </c>
      <c r="F122" s="45">
        <v>0</v>
      </c>
      <c r="G122" s="45">
        <v>0</v>
      </c>
      <c r="H122" s="46">
        <f t="shared" si="2"/>
        <v>46232</v>
      </c>
      <c r="I122">
        <f t="shared" si="3"/>
        <v>31</v>
      </c>
    </row>
    <row r="123" spans="1:9" x14ac:dyDescent="0.25">
      <c r="A123" s="42"/>
      <c r="B123" s="43">
        <v>30</v>
      </c>
      <c r="C123" s="44">
        <v>7</v>
      </c>
      <c r="D123" s="44">
        <v>2026</v>
      </c>
      <c r="E123" s="45">
        <v>0</v>
      </c>
      <c r="F123" s="45">
        <v>0</v>
      </c>
      <c r="G123" s="45">
        <v>0</v>
      </c>
      <c r="H123" s="46">
        <f t="shared" si="2"/>
        <v>46233</v>
      </c>
      <c r="I123">
        <f t="shared" si="3"/>
        <v>31</v>
      </c>
    </row>
    <row r="124" spans="1:9" x14ac:dyDescent="0.25">
      <c r="A124" s="42"/>
      <c r="B124" s="43">
        <v>30</v>
      </c>
      <c r="C124" s="44">
        <v>7</v>
      </c>
      <c r="D124" s="44">
        <v>2026</v>
      </c>
      <c r="E124" s="45">
        <v>0</v>
      </c>
      <c r="F124" s="45">
        <v>0</v>
      </c>
      <c r="G124" s="45">
        <v>0</v>
      </c>
      <c r="H124" s="46">
        <f t="shared" si="2"/>
        <v>46233</v>
      </c>
      <c r="I124">
        <f t="shared" si="3"/>
        <v>31</v>
      </c>
    </row>
    <row r="125" spans="1:9" x14ac:dyDescent="0.25">
      <c r="A125" s="42"/>
      <c r="B125" s="43">
        <v>30</v>
      </c>
      <c r="C125" s="44">
        <v>7</v>
      </c>
      <c r="D125" s="44">
        <v>2026</v>
      </c>
      <c r="E125" s="45">
        <v>0</v>
      </c>
      <c r="F125" s="45">
        <v>0</v>
      </c>
      <c r="G125" s="45">
        <v>0</v>
      </c>
      <c r="H125" s="46">
        <f t="shared" si="2"/>
        <v>46233</v>
      </c>
      <c r="I125">
        <f t="shared" si="3"/>
        <v>31</v>
      </c>
    </row>
    <row r="126" spans="1:9" x14ac:dyDescent="0.25">
      <c r="A126" s="42"/>
      <c r="B126" s="43">
        <v>30</v>
      </c>
      <c r="C126" s="44">
        <v>7</v>
      </c>
      <c r="D126" s="44">
        <v>2026</v>
      </c>
      <c r="E126" s="45">
        <v>0</v>
      </c>
      <c r="F126" s="45">
        <v>0</v>
      </c>
      <c r="G126" s="45">
        <v>0</v>
      </c>
      <c r="H126" s="46">
        <f t="shared" si="2"/>
        <v>46233</v>
      </c>
      <c r="I126">
        <f t="shared" si="3"/>
        <v>31</v>
      </c>
    </row>
    <row r="127" spans="1:9" x14ac:dyDescent="0.25">
      <c r="A127" s="42"/>
      <c r="B127" s="43">
        <v>31</v>
      </c>
      <c r="C127" s="44">
        <v>7</v>
      </c>
      <c r="D127" s="44">
        <v>2026</v>
      </c>
      <c r="E127" s="45">
        <v>0</v>
      </c>
      <c r="F127" s="45">
        <v>0</v>
      </c>
      <c r="G127" s="45">
        <v>0</v>
      </c>
      <c r="H127" s="46">
        <f t="shared" si="2"/>
        <v>46234</v>
      </c>
      <c r="I127">
        <f t="shared" si="3"/>
        <v>31</v>
      </c>
    </row>
    <row r="128" spans="1:9" x14ac:dyDescent="0.25">
      <c r="A128" s="42"/>
      <c r="B128" s="43">
        <v>31</v>
      </c>
      <c r="C128" s="44">
        <v>7</v>
      </c>
      <c r="D128" s="44">
        <v>2026</v>
      </c>
      <c r="E128" s="45">
        <v>0</v>
      </c>
      <c r="F128" s="45">
        <v>0</v>
      </c>
      <c r="G128" s="45">
        <v>0</v>
      </c>
      <c r="H128" s="46">
        <f t="shared" si="2"/>
        <v>46234</v>
      </c>
      <c r="I128">
        <f t="shared" si="3"/>
        <v>31</v>
      </c>
    </row>
    <row r="129" spans="1:9" x14ac:dyDescent="0.25">
      <c r="A129" s="42"/>
      <c r="B129" s="43">
        <v>31</v>
      </c>
      <c r="C129" s="44">
        <v>7</v>
      </c>
      <c r="D129" s="44">
        <v>2026</v>
      </c>
      <c r="E129" s="45">
        <v>0</v>
      </c>
      <c r="F129" s="45">
        <v>0</v>
      </c>
      <c r="G129" s="45">
        <v>0</v>
      </c>
      <c r="H129" s="46">
        <f t="shared" si="2"/>
        <v>46234</v>
      </c>
      <c r="I129">
        <f t="shared" si="3"/>
        <v>31</v>
      </c>
    </row>
    <row r="130" spans="1:9" x14ac:dyDescent="0.25">
      <c r="A130" s="42"/>
      <c r="B130" s="43">
        <v>31</v>
      </c>
      <c r="C130" s="44">
        <v>7</v>
      </c>
      <c r="D130" s="44">
        <v>2026</v>
      </c>
      <c r="E130" s="45">
        <v>0</v>
      </c>
      <c r="F130" s="45">
        <v>0</v>
      </c>
      <c r="G130" s="45">
        <v>0</v>
      </c>
      <c r="H130" s="46">
        <f t="shared" si="2"/>
        <v>46234</v>
      </c>
      <c r="I130">
        <f t="shared" si="3"/>
        <v>31</v>
      </c>
    </row>
    <row r="131" spans="1:9" x14ac:dyDescent="0.25">
      <c r="A131" s="1" t="s">
        <v>80</v>
      </c>
      <c r="E131" s="48">
        <f t="shared" ref="E131:F131" si="4">SUM(E7:E130)</f>
        <v>0</v>
      </c>
      <c r="F131" s="48">
        <f t="shared" si="4"/>
        <v>0</v>
      </c>
      <c r="G131" s="48">
        <f>SUM(G7:G130)</f>
        <v>0</v>
      </c>
    </row>
    <row r="132" spans="1:9" x14ac:dyDescent="0.25">
      <c r="G132" s="49"/>
    </row>
    <row r="135" spans="1:9" ht="29.45" customHeight="1" x14ac:dyDescent="0.25">
      <c r="A135" s="83" t="s">
        <v>81</v>
      </c>
      <c r="B135" s="83"/>
      <c r="C135" s="84" t="s">
        <v>82</v>
      </c>
      <c r="D135" s="84"/>
      <c r="E135" s="50"/>
      <c r="F135" s="50"/>
    </row>
    <row r="136" spans="1:9" x14ac:dyDescent="0.25">
      <c r="A136">
        <f>I7</f>
        <v>27</v>
      </c>
      <c r="B136" s="51">
        <f>SUMIF($I$7:$I$130,A136,$G$7:$G$130)+SUMIF($I$7:$I$130,A136,$F$7:$F$130)+SUMIF($I$7:$I$130,A136,$E$7:$E$130)+SUMIF('tijdsregist 06 2026'!I7:I126,'tijdsregist 07 2026'!A136,'tijdsregist 06 2026'!E7:E126)+SUMIF('tijdsregist 06 2026'!I7:I126,'tijdsregist 07 2026'!A136,'tijdsregist 06 2026'!F7:F126)+SUMIF('tijdsregist 06 2026'!I7:I126,'tijdsregist 07 2026'!A136,'tijdsregist 06 2026'!G7:G126)</f>
        <v>0</v>
      </c>
      <c r="C136" s="35">
        <v>1</v>
      </c>
      <c r="D136" s="51">
        <f>SUMIF($B$7:$B$130,C136,$G$7:$G$130)+SUMIF($B$7:$B$130,C136,$F$7:$F$130)+SUMIF($B$7:$B$130,C136,$E$7:$E$130)</f>
        <v>0</v>
      </c>
      <c r="E136" s="51"/>
      <c r="F136" s="51"/>
      <c r="G136" s="52"/>
    </row>
    <row r="137" spans="1:9" x14ac:dyDescent="0.25">
      <c r="A137">
        <f>A136+1</f>
        <v>28</v>
      </c>
      <c r="B137" s="51">
        <f>SUMIF($I$7:$I$130,A137,$G$7:$G$130)+SUMIF($I$7:$I$130,A137,$F$7:$F$130)+SUMIF($I$7:$I$130,A137,$E$7:$E$130)</f>
        <v>0</v>
      </c>
      <c r="C137" s="35">
        <v>2</v>
      </c>
      <c r="D137" s="51">
        <f t="shared" ref="D137:D166" si="5">SUMIF($B$7:$B$130,C137,$G$7:$G$130)+SUMIF($B$7:$B$130,C137,$F$7:$F$130)+SUMIF($B$7:$B$130,C137,$E$7:$E$130)</f>
        <v>0</v>
      </c>
      <c r="E137" s="51"/>
      <c r="F137" s="51"/>
    </row>
    <row r="138" spans="1:9" x14ac:dyDescent="0.25">
      <c r="A138">
        <f t="shared" ref="A138:A140" si="6">A137+1</f>
        <v>29</v>
      </c>
      <c r="B138" s="51">
        <f t="shared" ref="B138:B139" si="7">SUMIF($I$7:$I$130,A138,$G$7:$G$130)+SUMIF($I$7:$I$130,A138,$F$7:$F$130)+SUMIF($I$7:$I$130,A138,$E$7:$E$130)</f>
        <v>0</v>
      </c>
      <c r="C138" s="35">
        <v>3</v>
      </c>
      <c r="D138" s="51">
        <f t="shared" si="5"/>
        <v>0</v>
      </c>
      <c r="E138" s="51"/>
      <c r="F138" s="51"/>
      <c r="H138" s="53"/>
    </row>
    <row r="139" spans="1:9" x14ac:dyDescent="0.25">
      <c r="A139">
        <f t="shared" si="6"/>
        <v>30</v>
      </c>
      <c r="B139" s="51">
        <f t="shared" si="7"/>
        <v>0</v>
      </c>
      <c r="C139" s="35">
        <v>4</v>
      </c>
      <c r="D139" s="51">
        <f t="shared" si="5"/>
        <v>0</v>
      </c>
      <c r="E139" s="51"/>
      <c r="F139" s="51"/>
    </row>
    <row r="140" spans="1:9" x14ac:dyDescent="0.25">
      <c r="A140">
        <f t="shared" si="6"/>
        <v>31</v>
      </c>
      <c r="B140" s="51">
        <f>SUMIF($I$7:$I$130,A140,$G$7:$G$130)+SUMIF($I$7:$I$130,A140,$F$7:$F$130)+SUMIF($I$7:$I$130,A140,$E$7:$E$130)+SUMIF('tijdsregist 08 2026'!I7:I130,'tijdsregist 07 2026'!A140,'tijdsregist 08 2026'!E7:E130)+SUMIF('tijdsregist 08 2026'!I7:I130,'tijdsregist 07 2026'!A140,'tijdsregist 08 2026'!F7:F130)+SUMIF('tijdsregist 08 2026'!I7:I130,'tijdsregist 07 2026'!A140,'tijdsregist 08 2026'!G7:G130)</f>
        <v>0</v>
      </c>
      <c r="C140" s="35">
        <v>5</v>
      </c>
      <c r="D140" s="51">
        <f t="shared" si="5"/>
        <v>0</v>
      </c>
      <c r="E140" s="51"/>
      <c r="F140" s="51"/>
    </row>
    <row r="141" spans="1:9" x14ac:dyDescent="0.25">
      <c r="B141" s="51"/>
      <c r="C141" s="35">
        <v>6</v>
      </c>
      <c r="D141" s="51">
        <f t="shared" si="5"/>
        <v>0</v>
      </c>
      <c r="E141" s="51"/>
      <c r="F141" s="51"/>
    </row>
    <row r="142" spans="1:9" x14ac:dyDescent="0.25">
      <c r="C142" s="35">
        <v>7</v>
      </c>
      <c r="D142" s="51">
        <f t="shared" si="5"/>
        <v>0</v>
      </c>
      <c r="E142" s="51"/>
      <c r="F142" s="51"/>
    </row>
    <row r="143" spans="1:9" x14ac:dyDescent="0.25">
      <c r="C143" s="35">
        <v>8</v>
      </c>
      <c r="D143" s="51">
        <f t="shared" si="5"/>
        <v>0</v>
      </c>
      <c r="E143" s="51"/>
      <c r="F143" s="51"/>
    </row>
    <row r="144" spans="1:9" x14ac:dyDescent="0.25">
      <c r="C144" s="35">
        <v>9</v>
      </c>
      <c r="D144" s="51">
        <f t="shared" si="5"/>
        <v>0</v>
      </c>
      <c r="E144" s="51"/>
      <c r="F144" s="51"/>
    </row>
    <row r="145" spans="3:6" x14ac:dyDescent="0.25">
      <c r="C145" s="35">
        <v>10</v>
      </c>
      <c r="D145" s="51">
        <f t="shared" si="5"/>
        <v>0</v>
      </c>
      <c r="E145" s="51"/>
      <c r="F145" s="51"/>
    </row>
    <row r="146" spans="3:6" x14ac:dyDescent="0.25">
      <c r="C146" s="35">
        <v>11</v>
      </c>
      <c r="D146" s="51">
        <f t="shared" si="5"/>
        <v>0</v>
      </c>
      <c r="E146" s="51"/>
      <c r="F146" s="51"/>
    </row>
    <row r="147" spans="3:6" x14ac:dyDescent="0.25">
      <c r="C147" s="35">
        <v>12</v>
      </c>
      <c r="D147" s="51">
        <f t="shared" si="5"/>
        <v>0</v>
      </c>
      <c r="E147" s="51"/>
      <c r="F147" s="51"/>
    </row>
    <row r="148" spans="3:6" x14ac:dyDescent="0.25">
      <c r="C148" s="35">
        <v>13</v>
      </c>
      <c r="D148" s="51">
        <f t="shared" si="5"/>
        <v>0</v>
      </c>
      <c r="E148" s="51"/>
      <c r="F148" s="51"/>
    </row>
    <row r="149" spans="3:6" x14ac:dyDescent="0.25">
      <c r="C149" s="35">
        <v>14</v>
      </c>
      <c r="D149" s="51">
        <f t="shared" si="5"/>
        <v>0</v>
      </c>
      <c r="E149" s="51"/>
      <c r="F149" s="51"/>
    </row>
    <row r="150" spans="3:6" x14ac:dyDescent="0.25">
      <c r="C150" s="35">
        <v>15</v>
      </c>
      <c r="D150" s="51">
        <f t="shared" si="5"/>
        <v>0</v>
      </c>
      <c r="E150" s="51"/>
      <c r="F150" s="51"/>
    </row>
    <row r="151" spans="3:6" x14ac:dyDescent="0.25">
      <c r="C151" s="35">
        <v>16</v>
      </c>
      <c r="D151" s="51">
        <f t="shared" si="5"/>
        <v>0</v>
      </c>
      <c r="E151" s="51"/>
      <c r="F151" s="51"/>
    </row>
    <row r="152" spans="3:6" x14ac:dyDescent="0.25">
      <c r="C152" s="35">
        <v>17</v>
      </c>
      <c r="D152" s="51">
        <f t="shared" si="5"/>
        <v>0</v>
      </c>
      <c r="E152" s="51"/>
      <c r="F152" s="51"/>
    </row>
    <row r="153" spans="3:6" x14ac:dyDescent="0.25">
      <c r="C153" s="35">
        <v>18</v>
      </c>
      <c r="D153" s="51">
        <f t="shared" si="5"/>
        <v>0</v>
      </c>
      <c r="E153" s="51"/>
      <c r="F153" s="51"/>
    </row>
    <row r="154" spans="3:6" x14ac:dyDescent="0.25">
      <c r="C154" s="35">
        <v>19</v>
      </c>
      <c r="D154" s="51">
        <f t="shared" si="5"/>
        <v>0</v>
      </c>
      <c r="E154" s="51"/>
      <c r="F154" s="51"/>
    </row>
    <row r="155" spans="3:6" x14ac:dyDescent="0.25">
      <c r="C155" s="35">
        <v>20</v>
      </c>
      <c r="D155" s="51">
        <f t="shared" si="5"/>
        <v>0</v>
      </c>
      <c r="E155" s="51"/>
      <c r="F155" s="51"/>
    </row>
    <row r="156" spans="3:6" x14ac:dyDescent="0.25">
      <c r="C156" s="35">
        <v>21</v>
      </c>
      <c r="D156" s="51">
        <f t="shared" si="5"/>
        <v>0</v>
      </c>
      <c r="E156" s="51"/>
      <c r="F156" s="51"/>
    </row>
    <row r="157" spans="3:6" x14ac:dyDescent="0.25">
      <c r="C157" s="35">
        <v>22</v>
      </c>
      <c r="D157" s="51">
        <f t="shared" si="5"/>
        <v>0</v>
      </c>
      <c r="E157" s="51"/>
      <c r="F157" s="51"/>
    </row>
    <row r="158" spans="3:6" x14ac:dyDescent="0.25">
      <c r="C158" s="35">
        <v>23</v>
      </c>
      <c r="D158" s="51">
        <f t="shared" si="5"/>
        <v>0</v>
      </c>
      <c r="E158" s="51"/>
      <c r="F158" s="51"/>
    </row>
    <row r="159" spans="3:6" x14ac:dyDescent="0.25">
      <c r="C159" s="35">
        <v>24</v>
      </c>
      <c r="D159" s="51">
        <f t="shared" si="5"/>
        <v>0</v>
      </c>
      <c r="E159" s="51"/>
      <c r="F159" s="51"/>
    </row>
    <row r="160" spans="3:6" x14ac:dyDescent="0.25">
      <c r="C160" s="35">
        <v>25</v>
      </c>
      <c r="D160" s="51">
        <f t="shared" si="5"/>
        <v>0</v>
      </c>
      <c r="E160" s="51"/>
      <c r="F160" s="51"/>
    </row>
    <row r="161" spans="3:6" x14ac:dyDescent="0.25">
      <c r="C161" s="35">
        <v>26</v>
      </c>
      <c r="D161" s="51">
        <f t="shared" si="5"/>
        <v>0</v>
      </c>
      <c r="E161" s="51"/>
      <c r="F161" s="51"/>
    </row>
    <row r="162" spans="3:6" x14ac:dyDescent="0.25">
      <c r="C162" s="35">
        <v>27</v>
      </c>
      <c r="D162" s="51">
        <f t="shared" si="5"/>
        <v>0</v>
      </c>
      <c r="E162" s="51"/>
      <c r="F162" s="51"/>
    </row>
    <row r="163" spans="3:6" x14ac:dyDescent="0.25">
      <c r="C163" s="35">
        <v>28</v>
      </c>
      <c r="D163" s="51">
        <f t="shared" si="5"/>
        <v>0</v>
      </c>
      <c r="E163" s="51"/>
      <c r="F163" s="51"/>
    </row>
    <row r="164" spans="3:6" x14ac:dyDescent="0.25">
      <c r="C164" s="35">
        <v>29</v>
      </c>
      <c r="D164" s="51">
        <f t="shared" si="5"/>
        <v>0</v>
      </c>
      <c r="E164" s="51"/>
      <c r="F164" s="51"/>
    </row>
    <row r="165" spans="3:6" x14ac:dyDescent="0.25">
      <c r="C165" s="35">
        <v>30</v>
      </c>
      <c r="D165" s="51">
        <f t="shared" si="5"/>
        <v>0</v>
      </c>
      <c r="E165" s="51"/>
      <c r="F165" s="51"/>
    </row>
    <row r="166" spans="3:6" x14ac:dyDescent="0.25">
      <c r="C166" s="35">
        <v>31</v>
      </c>
      <c r="D166" s="51">
        <f t="shared" si="5"/>
        <v>0</v>
      </c>
      <c r="E166" s="51"/>
      <c r="F166" s="51"/>
    </row>
  </sheetData>
  <sheetProtection algorithmName="SHA-512" hashValue="n27N6MZ6IsBkNHlvSzrcOeqr0dW20O90ZQ1k5KWO5x3r5mlxu5I/ZEjOo/y6yY1pGKaUf4NFU06hd1kRANjirg==" saltValue="Gr7Qv167YOqmy2AxQ+ZK1g==" spinCount="100000" sheet="1" objects="1" scenarios="1"/>
  <protectedRanges>
    <protectedRange sqref="E6:G6" name="Bereik1_1"/>
    <protectedRange sqref="E7:G130" name="Bereik1"/>
    <protectedRange sqref="A7:B130" name="Bereik2"/>
  </protectedRanges>
  <mergeCells count="3">
    <mergeCell ref="A3:G3"/>
    <mergeCell ref="A135:B135"/>
    <mergeCell ref="C135:D135"/>
  </mergeCells>
  <conditionalFormatting sqref="B136:B141">
    <cfRule type="cellIs" dxfId="23" priority="3" operator="greaterThan">
      <formula>2.08333333333333</formula>
    </cfRule>
    <cfRule type="cellIs" dxfId="22" priority="4" operator="greaterThan">
      <formula>50</formula>
    </cfRule>
  </conditionalFormatting>
  <conditionalFormatting sqref="D136:F166">
    <cfRule type="cellIs" dxfId="21" priority="1" operator="greaterThan">
      <formula>0.458333333333333</formula>
    </cfRule>
  </conditionalFormatting>
  <conditionalFormatting sqref="E7:G130">
    <cfRule type="cellIs" dxfId="20"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9C6B-EF98-46C9-B353-06EB77B1B568}">
  <sheetPr>
    <pageSetUpPr fitToPage="1"/>
  </sheetPr>
  <dimension ref="A2:L166"/>
  <sheetViews>
    <sheetView zoomScale="90" zoomScaleNormal="90" workbookViewId="0">
      <selection activeCell="A11" sqref="A11"/>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54"/>
      <c r="B7" s="55">
        <v>1</v>
      </c>
      <c r="C7" s="55">
        <v>8</v>
      </c>
      <c r="D7" s="55">
        <v>2026</v>
      </c>
      <c r="E7" s="45">
        <v>0</v>
      </c>
      <c r="F7" s="45">
        <v>0</v>
      </c>
      <c r="G7" s="45">
        <v>0</v>
      </c>
      <c r="H7" s="46">
        <f t="shared" ref="H7:H70" si="0">DATE(D7,C7,B7)</f>
        <v>46235</v>
      </c>
      <c r="I7">
        <f>WEEKNUM(H7,21)</f>
        <v>31</v>
      </c>
    </row>
    <row r="8" spans="1:9" x14ac:dyDescent="0.25">
      <c r="A8" s="54"/>
      <c r="B8" s="55">
        <v>1</v>
      </c>
      <c r="C8" s="55">
        <v>8</v>
      </c>
      <c r="D8" s="55">
        <v>2026</v>
      </c>
      <c r="E8" s="45">
        <v>0</v>
      </c>
      <c r="F8" s="45">
        <v>0</v>
      </c>
      <c r="G8" s="45">
        <v>0</v>
      </c>
      <c r="H8" s="46">
        <f t="shared" si="0"/>
        <v>46235</v>
      </c>
      <c r="I8">
        <f t="shared" ref="I8:I71" si="1">WEEKNUM(H8,2)</f>
        <v>31</v>
      </c>
    </row>
    <row r="9" spans="1:9" x14ac:dyDescent="0.25">
      <c r="A9" s="54"/>
      <c r="B9" s="55">
        <v>1</v>
      </c>
      <c r="C9" s="55">
        <v>8</v>
      </c>
      <c r="D9" s="55">
        <v>2026</v>
      </c>
      <c r="E9" s="45">
        <v>0</v>
      </c>
      <c r="F9" s="45">
        <v>0</v>
      </c>
      <c r="G9" s="45">
        <v>0</v>
      </c>
      <c r="H9" s="46">
        <f t="shared" si="0"/>
        <v>46235</v>
      </c>
      <c r="I9">
        <f t="shared" si="1"/>
        <v>31</v>
      </c>
    </row>
    <row r="10" spans="1:9" x14ac:dyDescent="0.25">
      <c r="A10" s="54"/>
      <c r="B10" s="55">
        <v>1</v>
      </c>
      <c r="C10" s="55">
        <v>8</v>
      </c>
      <c r="D10" s="55">
        <v>2026</v>
      </c>
      <c r="E10" s="45">
        <v>0</v>
      </c>
      <c r="F10" s="45">
        <v>0</v>
      </c>
      <c r="G10" s="45">
        <v>0</v>
      </c>
      <c r="H10" s="46">
        <f t="shared" si="0"/>
        <v>46235</v>
      </c>
      <c r="I10">
        <f t="shared" si="1"/>
        <v>31</v>
      </c>
    </row>
    <row r="11" spans="1:9" x14ac:dyDescent="0.25">
      <c r="A11" s="54"/>
      <c r="B11" s="55">
        <v>2</v>
      </c>
      <c r="C11" s="55">
        <v>8</v>
      </c>
      <c r="D11" s="55">
        <v>2026</v>
      </c>
      <c r="E11" s="45">
        <v>0</v>
      </c>
      <c r="F11" s="45">
        <v>0</v>
      </c>
      <c r="G11" s="45">
        <v>0</v>
      </c>
      <c r="H11" s="46">
        <f t="shared" si="0"/>
        <v>46236</v>
      </c>
      <c r="I11">
        <f t="shared" si="1"/>
        <v>31</v>
      </c>
    </row>
    <row r="12" spans="1:9" x14ac:dyDescent="0.25">
      <c r="A12" s="54"/>
      <c r="B12" s="55">
        <v>2</v>
      </c>
      <c r="C12" s="55">
        <v>8</v>
      </c>
      <c r="D12" s="55">
        <v>2026</v>
      </c>
      <c r="E12" s="45">
        <v>0</v>
      </c>
      <c r="F12" s="45">
        <v>0</v>
      </c>
      <c r="G12" s="45">
        <v>0</v>
      </c>
      <c r="H12" s="46">
        <f t="shared" si="0"/>
        <v>46236</v>
      </c>
      <c r="I12">
        <f t="shared" si="1"/>
        <v>31</v>
      </c>
    </row>
    <row r="13" spans="1:9" x14ac:dyDescent="0.25">
      <c r="A13" s="54"/>
      <c r="B13" s="55">
        <v>2</v>
      </c>
      <c r="C13" s="55">
        <v>8</v>
      </c>
      <c r="D13" s="55">
        <v>2026</v>
      </c>
      <c r="E13" s="45">
        <v>0</v>
      </c>
      <c r="F13" s="45">
        <v>0</v>
      </c>
      <c r="G13" s="45">
        <v>0</v>
      </c>
      <c r="H13" s="46">
        <f t="shared" si="0"/>
        <v>46236</v>
      </c>
      <c r="I13">
        <f t="shared" si="1"/>
        <v>31</v>
      </c>
    </row>
    <row r="14" spans="1:9" x14ac:dyDescent="0.25">
      <c r="A14" s="54"/>
      <c r="B14" s="55">
        <v>2</v>
      </c>
      <c r="C14" s="55">
        <v>8</v>
      </c>
      <c r="D14" s="55">
        <v>2026</v>
      </c>
      <c r="E14" s="45">
        <v>0</v>
      </c>
      <c r="F14" s="45">
        <v>0</v>
      </c>
      <c r="G14" s="45">
        <v>0</v>
      </c>
      <c r="H14" s="46">
        <f t="shared" si="0"/>
        <v>46236</v>
      </c>
      <c r="I14">
        <f t="shared" si="1"/>
        <v>31</v>
      </c>
    </row>
    <row r="15" spans="1:9" x14ac:dyDescent="0.25">
      <c r="A15" s="54"/>
      <c r="B15" s="55">
        <v>3</v>
      </c>
      <c r="C15" s="55">
        <v>8</v>
      </c>
      <c r="D15" s="55">
        <v>2026</v>
      </c>
      <c r="E15" s="45">
        <v>0</v>
      </c>
      <c r="F15" s="45">
        <v>0</v>
      </c>
      <c r="G15" s="45">
        <v>0</v>
      </c>
      <c r="H15" s="46">
        <f t="shared" si="0"/>
        <v>46237</v>
      </c>
      <c r="I15">
        <f t="shared" si="1"/>
        <v>32</v>
      </c>
    </row>
    <row r="16" spans="1:9" x14ac:dyDescent="0.25">
      <c r="A16" s="54"/>
      <c r="B16" s="55">
        <v>3</v>
      </c>
      <c r="C16" s="55">
        <v>8</v>
      </c>
      <c r="D16" s="55">
        <v>2026</v>
      </c>
      <c r="E16" s="45">
        <v>0</v>
      </c>
      <c r="F16" s="45">
        <v>0</v>
      </c>
      <c r="G16" s="45">
        <v>0</v>
      </c>
      <c r="H16" s="46">
        <f t="shared" si="0"/>
        <v>46237</v>
      </c>
      <c r="I16">
        <f t="shared" si="1"/>
        <v>32</v>
      </c>
    </row>
    <row r="17" spans="1:9" x14ac:dyDescent="0.25">
      <c r="A17" s="54"/>
      <c r="B17" s="55">
        <v>3</v>
      </c>
      <c r="C17" s="55">
        <v>8</v>
      </c>
      <c r="D17" s="55">
        <v>2026</v>
      </c>
      <c r="E17" s="45">
        <v>0</v>
      </c>
      <c r="F17" s="45">
        <v>0</v>
      </c>
      <c r="G17" s="45">
        <v>0</v>
      </c>
      <c r="H17" s="46">
        <f t="shared" si="0"/>
        <v>46237</v>
      </c>
      <c r="I17">
        <f t="shared" si="1"/>
        <v>32</v>
      </c>
    </row>
    <row r="18" spans="1:9" x14ac:dyDescent="0.25">
      <c r="A18" s="54"/>
      <c r="B18" s="55">
        <v>3</v>
      </c>
      <c r="C18" s="55">
        <v>8</v>
      </c>
      <c r="D18" s="55">
        <v>2026</v>
      </c>
      <c r="E18" s="45">
        <v>0</v>
      </c>
      <c r="F18" s="45">
        <v>0</v>
      </c>
      <c r="G18" s="45">
        <v>0</v>
      </c>
      <c r="H18" s="46">
        <f t="shared" si="0"/>
        <v>46237</v>
      </c>
      <c r="I18">
        <f t="shared" si="1"/>
        <v>32</v>
      </c>
    </row>
    <row r="19" spans="1:9" x14ac:dyDescent="0.25">
      <c r="A19" s="54"/>
      <c r="B19" s="55">
        <v>4</v>
      </c>
      <c r="C19" s="55">
        <v>8</v>
      </c>
      <c r="D19" s="55">
        <v>2026</v>
      </c>
      <c r="E19" s="45">
        <v>0</v>
      </c>
      <c r="F19" s="45">
        <v>0</v>
      </c>
      <c r="G19" s="45">
        <v>0</v>
      </c>
      <c r="H19" s="46">
        <f t="shared" si="0"/>
        <v>46238</v>
      </c>
      <c r="I19">
        <f t="shared" si="1"/>
        <v>32</v>
      </c>
    </row>
    <row r="20" spans="1:9" x14ac:dyDescent="0.25">
      <c r="A20" s="54"/>
      <c r="B20" s="55">
        <v>4</v>
      </c>
      <c r="C20" s="55">
        <v>8</v>
      </c>
      <c r="D20" s="55">
        <v>2026</v>
      </c>
      <c r="E20" s="45">
        <v>0</v>
      </c>
      <c r="F20" s="45">
        <v>0</v>
      </c>
      <c r="G20" s="45">
        <v>0</v>
      </c>
      <c r="H20" s="46">
        <f t="shared" si="0"/>
        <v>46238</v>
      </c>
      <c r="I20">
        <f t="shared" si="1"/>
        <v>32</v>
      </c>
    </row>
    <row r="21" spans="1:9" x14ac:dyDescent="0.25">
      <c r="A21" s="54"/>
      <c r="B21" s="55">
        <v>4</v>
      </c>
      <c r="C21" s="55">
        <v>8</v>
      </c>
      <c r="D21" s="55">
        <v>2026</v>
      </c>
      <c r="E21" s="45">
        <v>0</v>
      </c>
      <c r="F21" s="45">
        <v>0</v>
      </c>
      <c r="G21" s="45">
        <v>0</v>
      </c>
      <c r="H21" s="46">
        <f t="shared" si="0"/>
        <v>46238</v>
      </c>
      <c r="I21">
        <f t="shared" si="1"/>
        <v>32</v>
      </c>
    </row>
    <row r="22" spans="1:9" x14ac:dyDescent="0.25">
      <c r="A22" s="54"/>
      <c r="B22" s="55">
        <v>4</v>
      </c>
      <c r="C22" s="55">
        <v>8</v>
      </c>
      <c r="D22" s="55">
        <v>2026</v>
      </c>
      <c r="E22" s="45">
        <v>0</v>
      </c>
      <c r="F22" s="45">
        <v>0</v>
      </c>
      <c r="G22" s="45">
        <v>0</v>
      </c>
      <c r="H22" s="46">
        <f t="shared" si="0"/>
        <v>46238</v>
      </c>
      <c r="I22">
        <f t="shared" si="1"/>
        <v>32</v>
      </c>
    </row>
    <row r="23" spans="1:9" x14ac:dyDescent="0.25">
      <c r="A23" s="54"/>
      <c r="B23" s="55">
        <v>5</v>
      </c>
      <c r="C23" s="55">
        <v>8</v>
      </c>
      <c r="D23" s="55">
        <v>2026</v>
      </c>
      <c r="E23" s="45">
        <v>0</v>
      </c>
      <c r="F23" s="45">
        <v>0</v>
      </c>
      <c r="G23" s="45">
        <v>0</v>
      </c>
      <c r="H23" s="46">
        <f t="shared" si="0"/>
        <v>46239</v>
      </c>
      <c r="I23">
        <f t="shared" si="1"/>
        <v>32</v>
      </c>
    </row>
    <row r="24" spans="1:9" x14ac:dyDescent="0.25">
      <c r="A24" s="54"/>
      <c r="B24" s="55">
        <v>5</v>
      </c>
      <c r="C24" s="55">
        <v>8</v>
      </c>
      <c r="D24" s="55">
        <v>2026</v>
      </c>
      <c r="E24" s="45">
        <v>0</v>
      </c>
      <c r="F24" s="45">
        <v>0</v>
      </c>
      <c r="G24" s="45">
        <v>0</v>
      </c>
      <c r="H24" s="46">
        <f t="shared" si="0"/>
        <v>46239</v>
      </c>
      <c r="I24">
        <f t="shared" si="1"/>
        <v>32</v>
      </c>
    </row>
    <row r="25" spans="1:9" x14ac:dyDescent="0.25">
      <c r="A25" s="54"/>
      <c r="B25" s="55">
        <v>5</v>
      </c>
      <c r="C25" s="55">
        <v>8</v>
      </c>
      <c r="D25" s="55">
        <v>2026</v>
      </c>
      <c r="E25" s="45">
        <v>0</v>
      </c>
      <c r="F25" s="45">
        <v>0</v>
      </c>
      <c r="G25" s="45">
        <v>0</v>
      </c>
      <c r="H25" s="46">
        <f t="shared" si="0"/>
        <v>46239</v>
      </c>
      <c r="I25">
        <f t="shared" si="1"/>
        <v>32</v>
      </c>
    </row>
    <row r="26" spans="1:9" x14ac:dyDescent="0.25">
      <c r="A26" s="54"/>
      <c r="B26" s="55">
        <v>5</v>
      </c>
      <c r="C26" s="55">
        <v>8</v>
      </c>
      <c r="D26" s="55">
        <v>2026</v>
      </c>
      <c r="E26" s="45">
        <v>0</v>
      </c>
      <c r="F26" s="45">
        <v>0</v>
      </c>
      <c r="G26" s="45">
        <v>0</v>
      </c>
      <c r="H26" s="46">
        <f t="shared" si="0"/>
        <v>46239</v>
      </c>
      <c r="I26">
        <f t="shared" si="1"/>
        <v>32</v>
      </c>
    </row>
    <row r="27" spans="1:9" x14ac:dyDescent="0.25">
      <c r="A27" s="54"/>
      <c r="B27" s="55">
        <v>6</v>
      </c>
      <c r="C27" s="55">
        <v>8</v>
      </c>
      <c r="D27" s="55">
        <v>2026</v>
      </c>
      <c r="E27" s="45">
        <v>0</v>
      </c>
      <c r="F27" s="45">
        <v>0</v>
      </c>
      <c r="G27" s="45">
        <v>0</v>
      </c>
      <c r="H27" s="46">
        <f t="shared" si="0"/>
        <v>46240</v>
      </c>
      <c r="I27">
        <f t="shared" si="1"/>
        <v>32</v>
      </c>
    </row>
    <row r="28" spans="1:9" x14ac:dyDescent="0.25">
      <c r="A28" s="54"/>
      <c r="B28" s="55">
        <v>6</v>
      </c>
      <c r="C28" s="55">
        <v>8</v>
      </c>
      <c r="D28" s="55">
        <v>2026</v>
      </c>
      <c r="E28" s="45">
        <v>0</v>
      </c>
      <c r="F28" s="45">
        <v>0</v>
      </c>
      <c r="G28" s="45">
        <v>0</v>
      </c>
      <c r="H28" s="46">
        <f t="shared" si="0"/>
        <v>46240</v>
      </c>
      <c r="I28">
        <f t="shared" si="1"/>
        <v>32</v>
      </c>
    </row>
    <row r="29" spans="1:9" x14ac:dyDescent="0.25">
      <c r="A29" s="54"/>
      <c r="B29" s="55">
        <v>6</v>
      </c>
      <c r="C29" s="55">
        <v>8</v>
      </c>
      <c r="D29" s="55">
        <v>2026</v>
      </c>
      <c r="E29" s="45">
        <v>0</v>
      </c>
      <c r="F29" s="45">
        <v>0</v>
      </c>
      <c r="G29" s="45">
        <v>0</v>
      </c>
      <c r="H29" s="46">
        <f t="shared" si="0"/>
        <v>46240</v>
      </c>
      <c r="I29">
        <f t="shared" si="1"/>
        <v>32</v>
      </c>
    </row>
    <row r="30" spans="1:9" x14ac:dyDescent="0.25">
      <c r="A30" s="54"/>
      <c r="B30" s="55">
        <v>6</v>
      </c>
      <c r="C30" s="55">
        <v>8</v>
      </c>
      <c r="D30" s="55">
        <v>2026</v>
      </c>
      <c r="E30" s="45">
        <v>0</v>
      </c>
      <c r="F30" s="45">
        <v>0</v>
      </c>
      <c r="G30" s="45">
        <v>0</v>
      </c>
      <c r="H30" s="46">
        <f t="shared" si="0"/>
        <v>46240</v>
      </c>
      <c r="I30">
        <f t="shared" si="1"/>
        <v>32</v>
      </c>
    </row>
    <row r="31" spans="1:9" x14ac:dyDescent="0.25">
      <c r="A31" s="54"/>
      <c r="B31" s="55">
        <v>7</v>
      </c>
      <c r="C31" s="55">
        <v>8</v>
      </c>
      <c r="D31" s="55">
        <v>2026</v>
      </c>
      <c r="E31" s="45">
        <v>0</v>
      </c>
      <c r="F31" s="45">
        <v>0</v>
      </c>
      <c r="G31" s="45">
        <v>0</v>
      </c>
      <c r="H31" s="46">
        <f t="shared" si="0"/>
        <v>46241</v>
      </c>
      <c r="I31">
        <f t="shared" si="1"/>
        <v>32</v>
      </c>
    </row>
    <row r="32" spans="1:9" x14ac:dyDescent="0.25">
      <c r="A32" s="54"/>
      <c r="B32" s="55">
        <v>7</v>
      </c>
      <c r="C32" s="55">
        <v>8</v>
      </c>
      <c r="D32" s="55">
        <v>2026</v>
      </c>
      <c r="E32" s="45">
        <v>0</v>
      </c>
      <c r="F32" s="45">
        <v>0</v>
      </c>
      <c r="G32" s="45">
        <v>0</v>
      </c>
      <c r="H32" s="46">
        <f t="shared" si="0"/>
        <v>46241</v>
      </c>
      <c r="I32">
        <f t="shared" si="1"/>
        <v>32</v>
      </c>
    </row>
    <row r="33" spans="1:9" x14ac:dyDescent="0.25">
      <c r="A33" s="54"/>
      <c r="B33" s="55">
        <v>7</v>
      </c>
      <c r="C33" s="55">
        <v>8</v>
      </c>
      <c r="D33" s="55">
        <v>2026</v>
      </c>
      <c r="E33" s="45">
        <v>0</v>
      </c>
      <c r="F33" s="45">
        <v>0</v>
      </c>
      <c r="G33" s="45">
        <v>0</v>
      </c>
      <c r="H33" s="46">
        <f t="shared" si="0"/>
        <v>46241</v>
      </c>
      <c r="I33">
        <f t="shared" si="1"/>
        <v>32</v>
      </c>
    </row>
    <row r="34" spans="1:9" x14ac:dyDescent="0.25">
      <c r="A34" s="54"/>
      <c r="B34" s="55">
        <v>7</v>
      </c>
      <c r="C34" s="55">
        <v>8</v>
      </c>
      <c r="D34" s="55">
        <v>2026</v>
      </c>
      <c r="E34" s="45">
        <v>0</v>
      </c>
      <c r="F34" s="45">
        <v>0</v>
      </c>
      <c r="G34" s="45">
        <v>0</v>
      </c>
      <c r="H34" s="46">
        <f t="shared" si="0"/>
        <v>46241</v>
      </c>
      <c r="I34">
        <f t="shared" si="1"/>
        <v>32</v>
      </c>
    </row>
    <row r="35" spans="1:9" x14ac:dyDescent="0.25">
      <c r="A35" s="54"/>
      <c r="B35" s="55">
        <v>8</v>
      </c>
      <c r="C35" s="55">
        <v>8</v>
      </c>
      <c r="D35" s="55">
        <v>2026</v>
      </c>
      <c r="E35" s="45">
        <v>0</v>
      </c>
      <c r="F35" s="45">
        <v>0</v>
      </c>
      <c r="G35" s="45">
        <v>0</v>
      </c>
      <c r="H35" s="46">
        <f t="shared" si="0"/>
        <v>46242</v>
      </c>
      <c r="I35">
        <f t="shared" si="1"/>
        <v>32</v>
      </c>
    </row>
    <row r="36" spans="1:9" x14ac:dyDescent="0.25">
      <c r="A36" s="54"/>
      <c r="B36" s="55">
        <v>8</v>
      </c>
      <c r="C36" s="55">
        <v>8</v>
      </c>
      <c r="D36" s="55">
        <v>2026</v>
      </c>
      <c r="E36" s="45">
        <v>0</v>
      </c>
      <c r="F36" s="45">
        <v>0</v>
      </c>
      <c r="G36" s="45">
        <v>0</v>
      </c>
      <c r="H36" s="46">
        <f t="shared" si="0"/>
        <v>46242</v>
      </c>
      <c r="I36">
        <f t="shared" si="1"/>
        <v>32</v>
      </c>
    </row>
    <row r="37" spans="1:9" x14ac:dyDescent="0.25">
      <c r="A37" s="54"/>
      <c r="B37" s="55">
        <v>8</v>
      </c>
      <c r="C37" s="55">
        <v>8</v>
      </c>
      <c r="D37" s="55">
        <v>2026</v>
      </c>
      <c r="E37" s="45">
        <v>0</v>
      </c>
      <c r="F37" s="45">
        <v>0</v>
      </c>
      <c r="G37" s="45">
        <v>0</v>
      </c>
      <c r="H37" s="46">
        <f t="shared" si="0"/>
        <v>46242</v>
      </c>
      <c r="I37">
        <f t="shared" si="1"/>
        <v>32</v>
      </c>
    </row>
    <row r="38" spans="1:9" x14ac:dyDescent="0.25">
      <c r="A38" s="54"/>
      <c r="B38" s="55">
        <v>8</v>
      </c>
      <c r="C38" s="55">
        <v>8</v>
      </c>
      <c r="D38" s="55">
        <v>2026</v>
      </c>
      <c r="E38" s="45">
        <v>0</v>
      </c>
      <c r="F38" s="45">
        <v>0</v>
      </c>
      <c r="G38" s="45">
        <v>0</v>
      </c>
      <c r="H38" s="46">
        <f t="shared" si="0"/>
        <v>46242</v>
      </c>
      <c r="I38">
        <f t="shared" si="1"/>
        <v>32</v>
      </c>
    </row>
    <row r="39" spans="1:9" x14ac:dyDescent="0.25">
      <c r="A39" s="54"/>
      <c r="B39" s="55">
        <v>9</v>
      </c>
      <c r="C39" s="55">
        <v>8</v>
      </c>
      <c r="D39" s="55">
        <v>2026</v>
      </c>
      <c r="E39" s="45">
        <v>0</v>
      </c>
      <c r="F39" s="45">
        <v>0</v>
      </c>
      <c r="G39" s="45">
        <v>0</v>
      </c>
      <c r="H39" s="46">
        <f t="shared" si="0"/>
        <v>46243</v>
      </c>
      <c r="I39">
        <f t="shared" si="1"/>
        <v>32</v>
      </c>
    </row>
    <row r="40" spans="1:9" x14ac:dyDescent="0.25">
      <c r="A40" s="54"/>
      <c r="B40" s="55">
        <v>9</v>
      </c>
      <c r="C40" s="55">
        <v>8</v>
      </c>
      <c r="D40" s="55">
        <v>2026</v>
      </c>
      <c r="E40" s="45">
        <v>0</v>
      </c>
      <c r="F40" s="45">
        <v>0</v>
      </c>
      <c r="G40" s="45">
        <v>0</v>
      </c>
      <c r="H40" s="46">
        <f t="shared" si="0"/>
        <v>46243</v>
      </c>
      <c r="I40">
        <f t="shared" si="1"/>
        <v>32</v>
      </c>
    </row>
    <row r="41" spans="1:9" x14ac:dyDescent="0.25">
      <c r="A41" s="54"/>
      <c r="B41" s="55">
        <v>9</v>
      </c>
      <c r="C41" s="55">
        <v>8</v>
      </c>
      <c r="D41" s="55">
        <v>2026</v>
      </c>
      <c r="E41" s="45">
        <v>0</v>
      </c>
      <c r="F41" s="45">
        <v>0</v>
      </c>
      <c r="G41" s="45">
        <v>0</v>
      </c>
      <c r="H41" s="46">
        <f t="shared" si="0"/>
        <v>46243</v>
      </c>
      <c r="I41">
        <f t="shared" si="1"/>
        <v>32</v>
      </c>
    </row>
    <row r="42" spans="1:9" x14ac:dyDescent="0.25">
      <c r="A42" s="54"/>
      <c r="B42" s="55">
        <v>9</v>
      </c>
      <c r="C42" s="55">
        <v>8</v>
      </c>
      <c r="D42" s="55">
        <v>2026</v>
      </c>
      <c r="E42" s="45">
        <v>0</v>
      </c>
      <c r="F42" s="45">
        <v>0</v>
      </c>
      <c r="G42" s="45">
        <v>0</v>
      </c>
      <c r="H42" s="46">
        <f t="shared" si="0"/>
        <v>46243</v>
      </c>
      <c r="I42">
        <f t="shared" si="1"/>
        <v>32</v>
      </c>
    </row>
    <row r="43" spans="1:9" x14ac:dyDescent="0.25">
      <c r="A43" s="54"/>
      <c r="B43" s="55">
        <v>10</v>
      </c>
      <c r="C43" s="55">
        <v>8</v>
      </c>
      <c r="D43" s="55">
        <v>2026</v>
      </c>
      <c r="E43" s="45">
        <v>0</v>
      </c>
      <c r="F43" s="45">
        <v>0</v>
      </c>
      <c r="G43" s="45">
        <v>0</v>
      </c>
      <c r="H43" s="46">
        <f t="shared" si="0"/>
        <v>46244</v>
      </c>
      <c r="I43">
        <f t="shared" si="1"/>
        <v>33</v>
      </c>
    </row>
    <row r="44" spans="1:9" x14ac:dyDescent="0.25">
      <c r="A44" s="54"/>
      <c r="B44" s="55">
        <v>10</v>
      </c>
      <c r="C44" s="55">
        <v>8</v>
      </c>
      <c r="D44" s="55">
        <v>2026</v>
      </c>
      <c r="E44" s="45">
        <v>0</v>
      </c>
      <c r="F44" s="45">
        <v>0</v>
      </c>
      <c r="G44" s="45">
        <v>0</v>
      </c>
      <c r="H44" s="46">
        <f t="shared" si="0"/>
        <v>46244</v>
      </c>
      <c r="I44">
        <f t="shared" si="1"/>
        <v>33</v>
      </c>
    </row>
    <row r="45" spans="1:9" x14ac:dyDescent="0.25">
      <c r="A45" s="54"/>
      <c r="B45" s="55">
        <v>10</v>
      </c>
      <c r="C45" s="55">
        <v>8</v>
      </c>
      <c r="D45" s="55">
        <v>2026</v>
      </c>
      <c r="E45" s="45">
        <v>0</v>
      </c>
      <c r="F45" s="45">
        <v>0</v>
      </c>
      <c r="G45" s="45">
        <v>0</v>
      </c>
      <c r="H45" s="46">
        <f t="shared" si="0"/>
        <v>46244</v>
      </c>
      <c r="I45">
        <f t="shared" si="1"/>
        <v>33</v>
      </c>
    </row>
    <row r="46" spans="1:9" x14ac:dyDescent="0.25">
      <c r="A46" s="54"/>
      <c r="B46" s="55">
        <v>10</v>
      </c>
      <c r="C46" s="55">
        <v>8</v>
      </c>
      <c r="D46" s="55">
        <v>2026</v>
      </c>
      <c r="E46" s="45">
        <v>0</v>
      </c>
      <c r="F46" s="45">
        <v>0</v>
      </c>
      <c r="G46" s="45">
        <v>0</v>
      </c>
      <c r="H46" s="46">
        <f t="shared" si="0"/>
        <v>46244</v>
      </c>
      <c r="I46">
        <f t="shared" si="1"/>
        <v>33</v>
      </c>
    </row>
    <row r="47" spans="1:9" x14ac:dyDescent="0.25">
      <c r="A47" s="54"/>
      <c r="B47" s="55">
        <v>11</v>
      </c>
      <c r="C47" s="55">
        <v>8</v>
      </c>
      <c r="D47" s="55">
        <v>2026</v>
      </c>
      <c r="E47" s="45">
        <v>0</v>
      </c>
      <c r="F47" s="45">
        <v>0</v>
      </c>
      <c r="G47" s="45">
        <v>0</v>
      </c>
      <c r="H47" s="46">
        <f t="shared" si="0"/>
        <v>46245</v>
      </c>
      <c r="I47">
        <f t="shared" si="1"/>
        <v>33</v>
      </c>
    </row>
    <row r="48" spans="1:9" x14ac:dyDescent="0.25">
      <c r="A48" s="54"/>
      <c r="B48" s="55">
        <v>11</v>
      </c>
      <c r="C48" s="55">
        <v>8</v>
      </c>
      <c r="D48" s="55">
        <v>2026</v>
      </c>
      <c r="E48" s="45">
        <v>0</v>
      </c>
      <c r="F48" s="45">
        <v>0</v>
      </c>
      <c r="G48" s="45">
        <v>0</v>
      </c>
      <c r="H48" s="46">
        <f t="shared" si="0"/>
        <v>46245</v>
      </c>
      <c r="I48">
        <f t="shared" si="1"/>
        <v>33</v>
      </c>
    </row>
    <row r="49" spans="1:12" x14ac:dyDescent="0.25">
      <c r="A49" s="54"/>
      <c r="B49" s="55">
        <v>11</v>
      </c>
      <c r="C49" s="55">
        <v>8</v>
      </c>
      <c r="D49" s="55">
        <v>2026</v>
      </c>
      <c r="E49" s="45">
        <v>0</v>
      </c>
      <c r="F49" s="45">
        <v>0</v>
      </c>
      <c r="G49" s="45">
        <v>0</v>
      </c>
      <c r="H49" s="46">
        <f t="shared" si="0"/>
        <v>46245</v>
      </c>
      <c r="I49">
        <f t="shared" si="1"/>
        <v>33</v>
      </c>
    </row>
    <row r="50" spans="1:12" x14ac:dyDescent="0.25">
      <c r="A50" s="54"/>
      <c r="B50" s="55">
        <v>11</v>
      </c>
      <c r="C50" s="55">
        <v>8</v>
      </c>
      <c r="D50" s="55">
        <v>2026</v>
      </c>
      <c r="E50" s="45">
        <v>0</v>
      </c>
      <c r="F50" s="45">
        <v>0</v>
      </c>
      <c r="G50" s="45">
        <v>0</v>
      </c>
      <c r="H50" s="46">
        <f t="shared" si="0"/>
        <v>46245</v>
      </c>
      <c r="I50">
        <f t="shared" si="1"/>
        <v>33</v>
      </c>
    </row>
    <row r="51" spans="1:12" x14ac:dyDescent="0.25">
      <c r="A51" s="54"/>
      <c r="B51" s="55">
        <v>12</v>
      </c>
      <c r="C51" s="55">
        <v>8</v>
      </c>
      <c r="D51" s="55">
        <v>2026</v>
      </c>
      <c r="E51" s="45">
        <v>0</v>
      </c>
      <c r="F51" s="45">
        <v>0</v>
      </c>
      <c r="G51" s="45">
        <v>0</v>
      </c>
      <c r="H51" s="46">
        <f t="shared" si="0"/>
        <v>46246</v>
      </c>
      <c r="I51">
        <f t="shared" si="1"/>
        <v>33</v>
      </c>
    </row>
    <row r="52" spans="1:12" x14ac:dyDescent="0.25">
      <c r="A52" s="54"/>
      <c r="B52" s="55">
        <v>12</v>
      </c>
      <c r="C52" s="55">
        <v>8</v>
      </c>
      <c r="D52" s="55">
        <v>2026</v>
      </c>
      <c r="E52" s="45">
        <v>0</v>
      </c>
      <c r="F52" s="45">
        <v>0</v>
      </c>
      <c r="G52" s="45">
        <v>0</v>
      </c>
      <c r="H52" s="46">
        <f t="shared" si="0"/>
        <v>46246</v>
      </c>
      <c r="I52">
        <f t="shared" si="1"/>
        <v>33</v>
      </c>
    </row>
    <row r="53" spans="1:12" x14ac:dyDescent="0.25">
      <c r="A53" s="54"/>
      <c r="B53" s="55">
        <v>12</v>
      </c>
      <c r="C53" s="55">
        <v>8</v>
      </c>
      <c r="D53" s="55">
        <v>2026</v>
      </c>
      <c r="E53" s="45">
        <v>0</v>
      </c>
      <c r="F53" s="45">
        <v>0</v>
      </c>
      <c r="G53" s="45">
        <v>0</v>
      </c>
      <c r="H53" s="46">
        <f t="shared" si="0"/>
        <v>46246</v>
      </c>
      <c r="I53">
        <f t="shared" si="1"/>
        <v>33</v>
      </c>
    </row>
    <row r="54" spans="1:12" x14ac:dyDescent="0.25">
      <c r="A54" s="54"/>
      <c r="B54" s="55">
        <v>12</v>
      </c>
      <c r="C54" s="55">
        <v>8</v>
      </c>
      <c r="D54" s="55">
        <v>2026</v>
      </c>
      <c r="E54" s="45">
        <v>0</v>
      </c>
      <c r="F54" s="45">
        <v>0</v>
      </c>
      <c r="G54" s="45">
        <v>0</v>
      </c>
      <c r="H54" s="46">
        <f t="shared" si="0"/>
        <v>46246</v>
      </c>
      <c r="I54">
        <f t="shared" si="1"/>
        <v>33</v>
      </c>
    </row>
    <row r="55" spans="1:12" x14ac:dyDescent="0.25">
      <c r="A55" s="54"/>
      <c r="B55" s="55">
        <v>13</v>
      </c>
      <c r="C55" s="55">
        <v>8</v>
      </c>
      <c r="D55" s="55">
        <v>2026</v>
      </c>
      <c r="E55" s="45">
        <v>0</v>
      </c>
      <c r="F55" s="45">
        <v>0</v>
      </c>
      <c r="G55" s="45">
        <v>0</v>
      </c>
      <c r="H55" s="46">
        <f t="shared" si="0"/>
        <v>46247</v>
      </c>
      <c r="I55">
        <f t="shared" si="1"/>
        <v>33</v>
      </c>
    </row>
    <row r="56" spans="1:12" x14ac:dyDescent="0.25">
      <c r="A56" s="54"/>
      <c r="B56" s="55">
        <v>13</v>
      </c>
      <c r="C56" s="55">
        <v>8</v>
      </c>
      <c r="D56" s="55">
        <v>2026</v>
      </c>
      <c r="E56" s="45">
        <v>0</v>
      </c>
      <c r="F56" s="45">
        <v>0</v>
      </c>
      <c r="G56" s="45">
        <v>0</v>
      </c>
      <c r="H56" s="46">
        <f t="shared" si="0"/>
        <v>46247</v>
      </c>
      <c r="I56">
        <f t="shared" si="1"/>
        <v>33</v>
      </c>
    </row>
    <row r="57" spans="1:12" x14ac:dyDescent="0.25">
      <c r="A57" s="54"/>
      <c r="B57" s="55">
        <v>13</v>
      </c>
      <c r="C57" s="55">
        <v>8</v>
      </c>
      <c r="D57" s="55">
        <v>2026</v>
      </c>
      <c r="E57" s="45">
        <v>0</v>
      </c>
      <c r="F57" s="45">
        <v>0</v>
      </c>
      <c r="G57" s="45">
        <v>0</v>
      </c>
      <c r="H57" s="46">
        <f t="shared" si="0"/>
        <v>46247</v>
      </c>
      <c r="I57">
        <f t="shared" si="1"/>
        <v>33</v>
      </c>
    </row>
    <row r="58" spans="1:12" x14ac:dyDescent="0.25">
      <c r="A58" s="54"/>
      <c r="B58" s="55">
        <v>13</v>
      </c>
      <c r="C58" s="55">
        <v>8</v>
      </c>
      <c r="D58" s="55">
        <v>2026</v>
      </c>
      <c r="E58" s="45">
        <v>0</v>
      </c>
      <c r="F58" s="45">
        <v>0</v>
      </c>
      <c r="G58" s="45">
        <v>0</v>
      </c>
      <c r="H58" s="46">
        <f t="shared" si="0"/>
        <v>46247</v>
      </c>
      <c r="I58">
        <f t="shared" si="1"/>
        <v>33</v>
      </c>
    </row>
    <row r="59" spans="1:12" x14ac:dyDescent="0.25">
      <c r="A59" s="54"/>
      <c r="B59" s="55">
        <v>14</v>
      </c>
      <c r="C59" s="55">
        <v>8</v>
      </c>
      <c r="D59" s="55">
        <v>2026</v>
      </c>
      <c r="E59" s="45">
        <v>0</v>
      </c>
      <c r="F59" s="45">
        <v>0</v>
      </c>
      <c r="G59" s="45">
        <v>0</v>
      </c>
      <c r="H59" s="46">
        <f t="shared" si="0"/>
        <v>46248</v>
      </c>
      <c r="I59">
        <f t="shared" si="1"/>
        <v>33</v>
      </c>
    </row>
    <row r="60" spans="1:12" x14ac:dyDescent="0.25">
      <c r="A60" s="54"/>
      <c r="B60" s="55">
        <v>14</v>
      </c>
      <c r="C60" s="55">
        <v>8</v>
      </c>
      <c r="D60" s="55">
        <v>2026</v>
      </c>
      <c r="E60" s="45">
        <v>0</v>
      </c>
      <c r="F60" s="45">
        <v>0</v>
      </c>
      <c r="G60" s="45">
        <v>0</v>
      </c>
      <c r="H60" s="46">
        <f t="shared" si="0"/>
        <v>46248</v>
      </c>
      <c r="I60">
        <f t="shared" si="1"/>
        <v>33</v>
      </c>
    </row>
    <row r="61" spans="1:12" x14ac:dyDescent="0.25">
      <c r="A61" s="54"/>
      <c r="B61" s="55">
        <v>14</v>
      </c>
      <c r="C61" s="55">
        <v>8</v>
      </c>
      <c r="D61" s="55">
        <v>2026</v>
      </c>
      <c r="E61" s="45">
        <v>0</v>
      </c>
      <c r="F61" s="45">
        <v>0</v>
      </c>
      <c r="G61" s="45">
        <v>0</v>
      </c>
      <c r="H61" s="46">
        <f t="shared" si="0"/>
        <v>46248</v>
      </c>
      <c r="I61">
        <f t="shared" si="1"/>
        <v>33</v>
      </c>
    </row>
    <row r="62" spans="1:12" x14ac:dyDescent="0.25">
      <c r="A62" s="54"/>
      <c r="B62" s="55">
        <v>14</v>
      </c>
      <c r="C62" s="55">
        <v>8</v>
      </c>
      <c r="D62" s="55">
        <v>2026</v>
      </c>
      <c r="E62" s="45">
        <v>0</v>
      </c>
      <c r="F62" s="45">
        <v>0</v>
      </c>
      <c r="G62" s="45">
        <v>0</v>
      </c>
      <c r="H62" s="46">
        <f t="shared" si="0"/>
        <v>46248</v>
      </c>
      <c r="I62">
        <f t="shared" si="1"/>
        <v>33</v>
      </c>
      <c r="L62" s="47"/>
    </row>
    <row r="63" spans="1:12" x14ac:dyDescent="0.25">
      <c r="A63" s="54"/>
      <c r="B63" s="55">
        <v>15</v>
      </c>
      <c r="C63" s="55">
        <v>8</v>
      </c>
      <c r="D63" s="55">
        <v>2026</v>
      </c>
      <c r="E63" s="45">
        <v>0</v>
      </c>
      <c r="F63" s="45">
        <v>0</v>
      </c>
      <c r="G63" s="45">
        <v>0</v>
      </c>
      <c r="H63" s="46">
        <f t="shared" si="0"/>
        <v>46249</v>
      </c>
      <c r="I63">
        <f t="shared" si="1"/>
        <v>33</v>
      </c>
    </row>
    <row r="64" spans="1:12" x14ac:dyDescent="0.25">
      <c r="A64" s="54"/>
      <c r="B64" s="55">
        <v>15</v>
      </c>
      <c r="C64" s="55">
        <v>8</v>
      </c>
      <c r="D64" s="55">
        <v>2026</v>
      </c>
      <c r="E64" s="45">
        <v>0</v>
      </c>
      <c r="F64" s="45">
        <v>0</v>
      </c>
      <c r="G64" s="45">
        <v>0</v>
      </c>
      <c r="H64" s="46">
        <f t="shared" si="0"/>
        <v>46249</v>
      </c>
      <c r="I64">
        <f t="shared" si="1"/>
        <v>33</v>
      </c>
    </row>
    <row r="65" spans="1:9" x14ac:dyDescent="0.25">
      <c r="A65" s="54"/>
      <c r="B65" s="55">
        <v>15</v>
      </c>
      <c r="C65" s="55">
        <v>8</v>
      </c>
      <c r="D65" s="55">
        <v>2026</v>
      </c>
      <c r="E65" s="45">
        <v>0</v>
      </c>
      <c r="F65" s="45">
        <v>0</v>
      </c>
      <c r="G65" s="45">
        <v>0</v>
      </c>
      <c r="H65" s="46">
        <f t="shared" si="0"/>
        <v>46249</v>
      </c>
      <c r="I65">
        <f t="shared" si="1"/>
        <v>33</v>
      </c>
    </row>
    <row r="66" spans="1:9" x14ac:dyDescent="0.25">
      <c r="A66" s="54"/>
      <c r="B66" s="55">
        <v>15</v>
      </c>
      <c r="C66" s="55">
        <v>8</v>
      </c>
      <c r="D66" s="55">
        <v>2026</v>
      </c>
      <c r="E66" s="45">
        <v>0</v>
      </c>
      <c r="F66" s="45">
        <v>0</v>
      </c>
      <c r="G66" s="45">
        <v>0</v>
      </c>
      <c r="H66" s="46">
        <f t="shared" si="0"/>
        <v>46249</v>
      </c>
      <c r="I66">
        <f t="shared" si="1"/>
        <v>33</v>
      </c>
    </row>
    <row r="67" spans="1:9" x14ac:dyDescent="0.25">
      <c r="A67" s="54"/>
      <c r="B67" s="55">
        <v>16</v>
      </c>
      <c r="C67" s="55">
        <v>8</v>
      </c>
      <c r="D67" s="55">
        <v>2026</v>
      </c>
      <c r="E67" s="45">
        <v>0</v>
      </c>
      <c r="F67" s="45">
        <v>0</v>
      </c>
      <c r="G67" s="45">
        <v>0</v>
      </c>
      <c r="H67" s="46">
        <f t="shared" si="0"/>
        <v>46250</v>
      </c>
      <c r="I67">
        <f t="shared" si="1"/>
        <v>33</v>
      </c>
    </row>
    <row r="68" spans="1:9" x14ac:dyDescent="0.25">
      <c r="A68" s="54"/>
      <c r="B68" s="55">
        <v>16</v>
      </c>
      <c r="C68" s="55">
        <v>8</v>
      </c>
      <c r="D68" s="55">
        <v>2026</v>
      </c>
      <c r="E68" s="45">
        <v>0</v>
      </c>
      <c r="F68" s="45">
        <v>0</v>
      </c>
      <c r="G68" s="45">
        <v>0</v>
      </c>
      <c r="H68" s="46">
        <f t="shared" si="0"/>
        <v>46250</v>
      </c>
      <c r="I68">
        <f t="shared" si="1"/>
        <v>33</v>
      </c>
    </row>
    <row r="69" spans="1:9" x14ac:dyDescent="0.25">
      <c r="A69" s="54"/>
      <c r="B69" s="55">
        <v>16</v>
      </c>
      <c r="C69" s="55">
        <v>8</v>
      </c>
      <c r="D69" s="55">
        <v>2026</v>
      </c>
      <c r="E69" s="45">
        <v>0</v>
      </c>
      <c r="F69" s="45">
        <v>0</v>
      </c>
      <c r="G69" s="45">
        <v>0</v>
      </c>
      <c r="H69" s="46">
        <f t="shared" si="0"/>
        <v>46250</v>
      </c>
      <c r="I69">
        <f t="shared" si="1"/>
        <v>33</v>
      </c>
    </row>
    <row r="70" spans="1:9" x14ac:dyDescent="0.25">
      <c r="A70" s="54"/>
      <c r="B70" s="55">
        <v>16</v>
      </c>
      <c r="C70" s="55">
        <v>8</v>
      </c>
      <c r="D70" s="55">
        <v>2026</v>
      </c>
      <c r="E70" s="45">
        <v>0</v>
      </c>
      <c r="F70" s="45">
        <v>0</v>
      </c>
      <c r="G70" s="45">
        <v>0</v>
      </c>
      <c r="H70" s="46">
        <f t="shared" si="0"/>
        <v>46250</v>
      </c>
      <c r="I70">
        <f t="shared" si="1"/>
        <v>33</v>
      </c>
    </row>
    <row r="71" spans="1:9" x14ac:dyDescent="0.25">
      <c r="A71" s="54"/>
      <c r="B71" s="55">
        <v>17</v>
      </c>
      <c r="C71" s="55">
        <v>8</v>
      </c>
      <c r="D71" s="55">
        <v>2026</v>
      </c>
      <c r="E71" s="45">
        <v>0</v>
      </c>
      <c r="F71" s="45">
        <v>0</v>
      </c>
      <c r="G71" s="45">
        <v>0</v>
      </c>
      <c r="H71" s="46">
        <f t="shared" ref="H71:H125" si="2">DATE(D71,C71,B71)</f>
        <v>46251</v>
      </c>
      <c r="I71">
        <f t="shared" si="1"/>
        <v>34</v>
      </c>
    </row>
    <row r="72" spans="1:9" x14ac:dyDescent="0.25">
      <c r="A72" s="54"/>
      <c r="B72" s="55">
        <v>17</v>
      </c>
      <c r="C72" s="55">
        <v>8</v>
      </c>
      <c r="D72" s="55">
        <v>2026</v>
      </c>
      <c r="E72" s="45">
        <v>0</v>
      </c>
      <c r="F72" s="45">
        <v>0</v>
      </c>
      <c r="G72" s="45">
        <v>0</v>
      </c>
      <c r="H72" s="46">
        <f t="shared" si="2"/>
        <v>46251</v>
      </c>
      <c r="I72">
        <f t="shared" ref="I72:I125" si="3">WEEKNUM(H72,2)</f>
        <v>34</v>
      </c>
    </row>
    <row r="73" spans="1:9" x14ac:dyDescent="0.25">
      <c r="A73" s="54"/>
      <c r="B73" s="55">
        <v>17</v>
      </c>
      <c r="C73" s="55">
        <v>8</v>
      </c>
      <c r="D73" s="55">
        <v>2026</v>
      </c>
      <c r="E73" s="45">
        <v>0</v>
      </c>
      <c r="F73" s="45">
        <v>0</v>
      </c>
      <c r="G73" s="45">
        <v>0</v>
      </c>
      <c r="H73" s="46">
        <f t="shared" si="2"/>
        <v>46251</v>
      </c>
      <c r="I73">
        <f t="shared" si="3"/>
        <v>34</v>
      </c>
    </row>
    <row r="74" spans="1:9" x14ac:dyDescent="0.25">
      <c r="A74" s="54"/>
      <c r="B74" s="55">
        <v>17</v>
      </c>
      <c r="C74" s="55">
        <v>8</v>
      </c>
      <c r="D74" s="55">
        <v>2026</v>
      </c>
      <c r="E74" s="45">
        <v>0</v>
      </c>
      <c r="F74" s="45">
        <v>0</v>
      </c>
      <c r="G74" s="45">
        <v>0</v>
      </c>
      <c r="H74" s="46">
        <f t="shared" si="2"/>
        <v>46251</v>
      </c>
      <c r="I74">
        <f t="shared" si="3"/>
        <v>34</v>
      </c>
    </row>
    <row r="75" spans="1:9" x14ac:dyDescent="0.25">
      <c r="A75" s="54"/>
      <c r="B75" s="55">
        <v>18</v>
      </c>
      <c r="C75" s="55">
        <v>8</v>
      </c>
      <c r="D75" s="55">
        <v>2026</v>
      </c>
      <c r="E75" s="45">
        <v>0</v>
      </c>
      <c r="F75" s="45">
        <v>0</v>
      </c>
      <c r="G75" s="45">
        <v>0</v>
      </c>
      <c r="H75" s="46">
        <f t="shared" si="2"/>
        <v>46252</v>
      </c>
      <c r="I75">
        <f t="shared" si="3"/>
        <v>34</v>
      </c>
    </row>
    <row r="76" spans="1:9" x14ac:dyDescent="0.25">
      <c r="A76" s="54"/>
      <c r="B76" s="55">
        <v>18</v>
      </c>
      <c r="C76" s="55">
        <v>8</v>
      </c>
      <c r="D76" s="55">
        <v>2026</v>
      </c>
      <c r="E76" s="45">
        <v>0</v>
      </c>
      <c r="F76" s="45">
        <v>0</v>
      </c>
      <c r="G76" s="45">
        <v>0</v>
      </c>
      <c r="H76" s="46">
        <f t="shared" si="2"/>
        <v>46252</v>
      </c>
      <c r="I76">
        <f t="shared" si="3"/>
        <v>34</v>
      </c>
    </row>
    <row r="77" spans="1:9" x14ac:dyDescent="0.25">
      <c r="A77" s="54"/>
      <c r="B77" s="55">
        <v>18</v>
      </c>
      <c r="C77" s="55">
        <v>8</v>
      </c>
      <c r="D77" s="55">
        <v>2026</v>
      </c>
      <c r="E77" s="45">
        <v>0</v>
      </c>
      <c r="F77" s="45">
        <v>0</v>
      </c>
      <c r="G77" s="45">
        <v>0</v>
      </c>
      <c r="H77" s="46">
        <f t="shared" si="2"/>
        <v>46252</v>
      </c>
      <c r="I77">
        <f t="shared" si="3"/>
        <v>34</v>
      </c>
    </row>
    <row r="78" spans="1:9" x14ac:dyDescent="0.25">
      <c r="A78" s="54"/>
      <c r="B78" s="55">
        <v>18</v>
      </c>
      <c r="C78" s="55">
        <v>8</v>
      </c>
      <c r="D78" s="55">
        <v>2026</v>
      </c>
      <c r="E78" s="45">
        <v>0</v>
      </c>
      <c r="F78" s="45">
        <v>0</v>
      </c>
      <c r="G78" s="45">
        <v>0</v>
      </c>
      <c r="H78" s="46">
        <f t="shared" si="2"/>
        <v>46252</v>
      </c>
      <c r="I78">
        <f t="shared" si="3"/>
        <v>34</v>
      </c>
    </row>
    <row r="79" spans="1:9" x14ac:dyDescent="0.25">
      <c r="A79" s="54"/>
      <c r="B79" s="55">
        <v>19</v>
      </c>
      <c r="C79" s="55">
        <v>8</v>
      </c>
      <c r="D79" s="55">
        <v>2026</v>
      </c>
      <c r="E79" s="45">
        <v>0</v>
      </c>
      <c r="F79" s="45">
        <v>0</v>
      </c>
      <c r="G79" s="45">
        <v>0</v>
      </c>
      <c r="H79" s="46">
        <f t="shared" si="2"/>
        <v>46253</v>
      </c>
      <c r="I79">
        <f t="shared" si="3"/>
        <v>34</v>
      </c>
    </row>
    <row r="80" spans="1:9" x14ac:dyDescent="0.25">
      <c r="A80" s="54"/>
      <c r="B80" s="55">
        <v>19</v>
      </c>
      <c r="C80" s="55">
        <v>8</v>
      </c>
      <c r="D80" s="55">
        <v>2026</v>
      </c>
      <c r="E80" s="45">
        <v>0</v>
      </c>
      <c r="F80" s="45">
        <v>0</v>
      </c>
      <c r="G80" s="45">
        <v>0</v>
      </c>
      <c r="H80" s="46">
        <f t="shared" si="2"/>
        <v>46253</v>
      </c>
      <c r="I80">
        <f t="shared" si="3"/>
        <v>34</v>
      </c>
    </row>
    <row r="81" spans="1:9" x14ac:dyDescent="0.25">
      <c r="A81" s="54"/>
      <c r="B81" s="55">
        <v>19</v>
      </c>
      <c r="C81" s="55">
        <v>8</v>
      </c>
      <c r="D81" s="55">
        <v>2026</v>
      </c>
      <c r="E81" s="45">
        <v>0</v>
      </c>
      <c r="F81" s="45">
        <v>0</v>
      </c>
      <c r="G81" s="45">
        <v>0</v>
      </c>
      <c r="H81" s="46">
        <f t="shared" si="2"/>
        <v>46253</v>
      </c>
      <c r="I81">
        <f t="shared" si="3"/>
        <v>34</v>
      </c>
    </row>
    <row r="82" spans="1:9" x14ac:dyDescent="0.25">
      <c r="A82" s="54"/>
      <c r="B82" s="55">
        <v>19</v>
      </c>
      <c r="C82" s="55">
        <v>8</v>
      </c>
      <c r="D82" s="55">
        <v>2026</v>
      </c>
      <c r="E82" s="45">
        <v>0</v>
      </c>
      <c r="F82" s="45">
        <v>0</v>
      </c>
      <c r="G82" s="45">
        <v>0</v>
      </c>
      <c r="H82" s="46">
        <f t="shared" si="2"/>
        <v>46253</v>
      </c>
      <c r="I82">
        <f t="shared" si="3"/>
        <v>34</v>
      </c>
    </row>
    <row r="83" spans="1:9" x14ac:dyDescent="0.25">
      <c r="A83" s="54"/>
      <c r="B83" s="55">
        <v>20</v>
      </c>
      <c r="C83" s="55">
        <v>8</v>
      </c>
      <c r="D83" s="55">
        <v>2026</v>
      </c>
      <c r="E83" s="45">
        <v>0</v>
      </c>
      <c r="F83" s="45">
        <v>0</v>
      </c>
      <c r="G83" s="45">
        <v>0</v>
      </c>
      <c r="H83" s="46">
        <f t="shared" si="2"/>
        <v>46254</v>
      </c>
      <c r="I83">
        <f t="shared" si="3"/>
        <v>34</v>
      </c>
    </row>
    <row r="84" spans="1:9" x14ac:dyDescent="0.25">
      <c r="A84" s="54"/>
      <c r="B84" s="55">
        <v>20</v>
      </c>
      <c r="C84" s="55">
        <v>8</v>
      </c>
      <c r="D84" s="55">
        <v>2026</v>
      </c>
      <c r="E84" s="45">
        <v>0</v>
      </c>
      <c r="F84" s="45">
        <v>0</v>
      </c>
      <c r="G84" s="45">
        <v>0</v>
      </c>
      <c r="H84" s="46">
        <f t="shared" si="2"/>
        <v>46254</v>
      </c>
      <c r="I84">
        <f t="shared" si="3"/>
        <v>34</v>
      </c>
    </row>
    <row r="85" spans="1:9" x14ac:dyDescent="0.25">
      <c r="A85" s="54"/>
      <c r="B85" s="55">
        <v>20</v>
      </c>
      <c r="C85" s="55">
        <v>8</v>
      </c>
      <c r="D85" s="55">
        <v>2026</v>
      </c>
      <c r="E85" s="45">
        <v>0</v>
      </c>
      <c r="F85" s="45">
        <v>0</v>
      </c>
      <c r="G85" s="45">
        <v>0</v>
      </c>
      <c r="H85" s="46">
        <f t="shared" si="2"/>
        <v>46254</v>
      </c>
      <c r="I85">
        <f t="shared" si="3"/>
        <v>34</v>
      </c>
    </row>
    <row r="86" spans="1:9" x14ac:dyDescent="0.25">
      <c r="A86" s="54"/>
      <c r="B86" s="55">
        <v>20</v>
      </c>
      <c r="C86" s="55">
        <v>8</v>
      </c>
      <c r="D86" s="55">
        <v>2026</v>
      </c>
      <c r="E86" s="45">
        <v>0</v>
      </c>
      <c r="F86" s="45">
        <v>0</v>
      </c>
      <c r="G86" s="45">
        <v>0</v>
      </c>
      <c r="H86" s="46">
        <f t="shared" si="2"/>
        <v>46254</v>
      </c>
      <c r="I86">
        <f t="shared" si="3"/>
        <v>34</v>
      </c>
    </row>
    <row r="87" spans="1:9" x14ac:dyDescent="0.25">
      <c r="A87" s="54"/>
      <c r="B87" s="55">
        <v>21</v>
      </c>
      <c r="C87" s="55">
        <v>8</v>
      </c>
      <c r="D87" s="55">
        <v>2026</v>
      </c>
      <c r="E87" s="45">
        <v>0</v>
      </c>
      <c r="F87" s="45">
        <v>0</v>
      </c>
      <c r="G87" s="45">
        <v>0</v>
      </c>
      <c r="H87" s="46">
        <f t="shared" si="2"/>
        <v>46255</v>
      </c>
      <c r="I87">
        <f t="shared" si="3"/>
        <v>34</v>
      </c>
    </row>
    <row r="88" spans="1:9" x14ac:dyDescent="0.25">
      <c r="A88" s="54"/>
      <c r="B88" s="55">
        <v>21</v>
      </c>
      <c r="C88" s="55">
        <v>8</v>
      </c>
      <c r="D88" s="55">
        <v>2026</v>
      </c>
      <c r="E88" s="45">
        <v>0</v>
      </c>
      <c r="F88" s="45">
        <v>0</v>
      </c>
      <c r="G88" s="45">
        <v>0</v>
      </c>
      <c r="H88" s="46">
        <f t="shared" si="2"/>
        <v>46255</v>
      </c>
      <c r="I88">
        <f t="shared" si="3"/>
        <v>34</v>
      </c>
    </row>
    <row r="89" spans="1:9" x14ac:dyDescent="0.25">
      <c r="A89" s="54"/>
      <c r="B89" s="55">
        <v>21</v>
      </c>
      <c r="C89" s="55">
        <v>8</v>
      </c>
      <c r="D89" s="55">
        <v>2026</v>
      </c>
      <c r="E89" s="45">
        <v>0</v>
      </c>
      <c r="F89" s="45">
        <v>0</v>
      </c>
      <c r="G89" s="45">
        <v>0</v>
      </c>
      <c r="H89" s="46">
        <f t="shared" si="2"/>
        <v>46255</v>
      </c>
      <c r="I89">
        <f t="shared" si="3"/>
        <v>34</v>
      </c>
    </row>
    <row r="90" spans="1:9" x14ac:dyDescent="0.25">
      <c r="A90" s="54"/>
      <c r="B90" s="55">
        <v>21</v>
      </c>
      <c r="C90" s="55">
        <v>8</v>
      </c>
      <c r="D90" s="55">
        <v>2026</v>
      </c>
      <c r="E90" s="45">
        <v>0</v>
      </c>
      <c r="F90" s="45">
        <v>0</v>
      </c>
      <c r="G90" s="45">
        <v>0</v>
      </c>
      <c r="H90" s="46">
        <f t="shared" si="2"/>
        <v>46255</v>
      </c>
      <c r="I90">
        <f t="shared" si="3"/>
        <v>34</v>
      </c>
    </row>
    <row r="91" spans="1:9" x14ac:dyDescent="0.25">
      <c r="A91" s="54"/>
      <c r="B91" s="55">
        <v>22</v>
      </c>
      <c r="C91" s="55">
        <v>8</v>
      </c>
      <c r="D91" s="55">
        <v>2026</v>
      </c>
      <c r="E91" s="45">
        <v>0</v>
      </c>
      <c r="F91" s="45">
        <v>0</v>
      </c>
      <c r="G91" s="45">
        <v>0</v>
      </c>
      <c r="H91" s="46">
        <f t="shared" si="2"/>
        <v>46256</v>
      </c>
      <c r="I91">
        <f t="shared" si="3"/>
        <v>34</v>
      </c>
    </row>
    <row r="92" spans="1:9" x14ac:dyDescent="0.25">
      <c r="A92" s="54"/>
      <c r="B92" s="55">
        <v>22</v>
      </c>
      <c r="C92" s="55">
        <v>8</v>
      </c>
      <c r="D92" s="55">
        <v>2026</v>
      </c>
      <c r="E92" s="45">
        <v>0</v>
      </c>
      <c r="F92" s="45">
        <v>0</v>
      </c>
      <c r="G92" s="45">
        <v>0</v>
      </c>
      <c r="H92" s="46">
        <f t="shared" si="2"/>
        <v>46256</v>
      </c>
      <c r="I92">
        <f t="shared" si="3"/>
        <v>34</v>
      </c>
    </row>
    <row r="93" spans="1:9" x14ac:dyDescent="0.25">
      <c r="A93" s="54"/>
      <c r="B93" s="55">
        <v>22</v>
      </c>
      <c r="C93" s="55">
        <v>8</v>
      </c>
      <c r="D93" s="55">
        <v>2026</v>
      </c>
      <c r="E93" s="45">
        <v>0</v>
      </c>
      <c r="F93" s="45">
        <v>0</v>
      </c>
      <c r="G93" s="45">
        <v>0</v>
      </c>
      <c r="H93" s="46">
        <f t="shared" si="2"/>
        <v>46256</v>
      </c>
      <c r="I93">
        <f t="shared" si="3"/>
        <v>34</v>
      </c>
    </row>
    <row r="94" spans="1:9" x14ac:dyDescent="0.25">
      <c r="A94" s="54"/>
      <c r="B94" s="55">
        <v>22</v>
      </c>
      <c r="C94" s="55">
        <v>8</v>
      </c>
      <c r="D94" s="55">
        <v>2026</v>
      </c>
      <c r="E94" s="45">
        <v>0</v>
      </c>
      <c r="F94" s="45">
        <v>0</v>
      </c>
      <c r="G94" s="45">
        <v>0</v>
      </c>
      <c r="H94" s="46">
        <f t="shared" si="2"/>
        <v>46256</v>
      </c>
      <c r="I94">
        <f t="shared" si="3"/>
        <v>34</v>
      </c>
    </row>
    <row r="95" spans="1:9" x14ac:dyDescent="0.25">
      <c r="A95" s="54"/>
      <c r="B95" s="55">
        <v>23</v>
      </c>
      <c r="C95" s="55">
        <v>8</v>
      </c>
      <c r="D95" s="55">
        <v>2026</v>
      </c>
      <c r="E95" s="45">
        <v>0</v>
      </c>
      <c r="F95" s="45">
        <v>0</v>
      </c>
      <c r="G95" s="45">
        <v>0</v>
      </c>
      <c r="H95" s="46">
        <f t="shared" si="2"/>
        <v>46257</v>
      </c>
      <c r="I95">
        <f t="shared" si="3"/>
        <v>34</v>
      </c>
    </row>
    <row r="96" spans="1:9" x14ac:dyDescent="0.25">
      <c r="A96" s="54"/>
      <c r="B96" s="55">
        <v>23</v>
      </c>
      <c r="C96" s="55">
        <v>8</v>
      </c>
      <c r="D96" s="55">
        <v>2026</v>
      </c>
      <c r="E96" s="45">
        <v>0</v>
      </c>
      <c r="F96" s="45">
        <v>0</v>
      </c>
      <c r="G96" s="45">
        <v>0</v>
      </c>
      <c r="H96" s="46">
        <f t="shared" si="2"/>
        <v>46257</v>
      </c>
      <c r="I96">
        <f t="shared" si="3"/>
        <v>34</v>
      </c>
    </row>
    <row r="97" spans="1:9" x14ac:dyDescent="0.25">
      <c r="A97" s="54"/>
      <c r="B97" s="55">
        <v>23</v>
      </c>
      <c r="C97" s="55">
        <v>8</v>
      </c>
      <c r="D97" s="55">
        <v>2026</v>
      </c>
      <c r="E97" s="45">
        <v>0</v>
      </c>
      <c r="F97" s="45">
        <v>0</v>
      </c>
      <c r="G97" s="45">
        <v>0</v>
      </c>
      <c r="H97" s="46">
        <f t="shared" si="2"/>
        <v>46257</v>
      </c>
      <c r="I97">
        <f t="shared" si="3"/>
        <v>34</v>
      </c>
    </row>
    <row r="98" spans="1:9" x14ac:dyDescent="0.25">
      <c r="A98" s="54"/>
      <c r="B98" s="55">
        <v>23</v>
      </c>
      <c r="C98" s="55">
        <v>8</v>
      </c>
      <c r="D98" s="55">
        <v>2026</v>
      </c>
      <c r="E98" s="45">
        <v>0</v>
      </c>
      <c r="F98" s="45">
        <v>0</v>
      </c>
      <c r="G98" s="45">
        <v>0</v>
      </c>
      <c r="H98" s="46">
        <f t="shared" si="2"/>
        <v>46257</v>
      </c>
      <c r="I98">
        <f t="shared" si="3"/>
        <v>34</v>
      </c>
    </row>
    <row r="99" spans="1:9" x14ac:dyDescent="0.25">
      <c r="A99" s="54"/>
      <c r="B99" s="55">
        <v>24</v>
      </c>
      <c r="C99" s="55">
        <v>8</v>
      </c>
      <c r="D99" s="55">
        <v>2026</v>
      </c>
      <c r="E99" s="45">
        <v>0</v>
      </c>
      <c r="F99" s="45">
        <v>0</v>
      </c>
      <c r="G99" s="45">
        <v>0</v>
      </c>
      <c r="H99" s="46">
        <f t="shared" si="2"/>
        <v>46258</v>
      </c>
      <c r="I99">
        <f t="shared" si="3"/>
        <v>35</v>
      </c>
    </row>
    <row r="100" spans="1:9" x14ac:dyDescent="0.25">
      <c r="A100" s="54"/>
      <c r="B100" s="55">
        <v>24</v>
      </c>
      <c r="C100" s="55">
        <v>8</v>
      </c>
      <c r="D100" s="55">
        <v>2026</v>
      </c>
      <c r="E100" s="45">
        <v>0</v>
      </c>
      <c r="F100" s="45">
        <v>0</v>
      </c>
      <c r="G100" s="45">
        <v>0</v>
      </c>
      <c r="H100" s="46">
        <f t="shared" si="2"/>
        <v>46258</v>
      </c>
      <c r="I100">
        <f t="shared" si="3"/>
        <v>35</v>
      </c>
    </row>
    <row r="101" spans="1:9" x14ac:dyDescent="0.25">
      <c r="A101" s="54"/>
      <c r="B101" s="55">
        <v>24</v>
      </c>
      <c r="C101" s="55">
        <v>8</v>
      </c>
      <c r="D101" s="55">
        <v>2026</v>
      </c>
      <c r="E101" s="45">
        <v>0</v>
      </c>
      <c r="F101" s="45">
        <v>0</v>
      </c>
      <c r="G101" s="45">
        <v>0</v>
      </c>
      <c r="H101" s="46">
        <f t="shared" si="2"/>
        <v>46258</v>
      </c>
      <c r="I101">
        <f t="shared" si="3"/>
        <v>35</v>
      </c>
    </row>
    <row r="102" spans="1:9" x14ac:dyDescent="0.25">
      <c r="A102" s="54"/>
      <c r="B102" s="55">
        <v>24</v>
      </c>
      <c r="C102" s="55">
        <v>8</v>
      </c>
      <c r="D102" s="55">
        <v>2026</v>
      </c>
      <c r="E102" s="45">
        <v>0</v>
      </c>
      <c r="F102" s="45">
        <v>0</v>
      </c>
      <c r="G102" s="45">
        <v>0</v>
      </c>
      <c r="H102" s="46">
        <f t="shared" si="2"/>
        <v>46258</v>
      </c>
      <c r="I102">
        <f t="shared" si="3"/>
        <v>35</v>
      </c>
    </row>
    <row r="103" spans="1:9" x14ac:dyDescent="0.25">
      <c r="A103" s="54"/>
      <c r="B103" s="55">
        <v>25</v>
      </c>
      <c r="C103" s="55">
        <v>8</v>
      </c>
      <c r="D103" s="55">
        <v>2026</v>
      </c>
      <c r="E103" s="45">
        <v>0</v>
      </c>
      <c r="F103" s="45">
        <v>0</v>
      </c>
      <c r="G103" s="45">
        <v>0</v>
      </c>
      <c r="H103" s="46">
        <f t="shared" si="2"/>
        <v>46259</v>
      </c>
      <c r="I103">
        <f t="shared" si="3"/>
        <v>35</v>
      </c>
    </row>
    <row r="104" spans="1:9" x14ac:dyDescent="0.25">
      <c r="A104" s="54"/>
      <c r="B104" s="55">
        <v>25</v>
      </c>
      <c r="C104" s="55">
        <v>8</v>
      </c>
      <c r="D104" s="55">
        <v>2026</v>
      </c>
      <c r="E104" s="45">
        <v>0</v>
      </c>
      <c r="F104" s="45">
        <v>0</v>
      </c>
      <c r="G104" s="45">
        <v>0</v>
      </c>
      <c r="H104" s="46">
        <f t="shared" si="2"/>
        <v>46259</v>
      </c>
      <c r="I104">
        <f t="shared" si="3"/>
        <v>35</v>
      </c>
    </row>
    <row r="105" spans="1:9" x14ac:dyDescent="0.25">
      <c r="A105" s="54"/>
      <c r="B105" s="55">
        <v>25</v>
      </c>
      <c r="C105" s="55">
        <v>8</v>
      </c>
      <c r="D105" s="55">
        <v>2026</v>
      </c>
      <c r="E105" s="45">
        <v>0</v>
      </c>
      <c r="F105" s="45">
        <v>0</v>
      </c>
      <c r="G105" s="45">
        <v>0</v>
      </c>
      <c r="H105" s="46">
        <f t="shared" si="2"/>
        <v>46259</v>
      </c>
      <c r="I105">
        <f t="shared" si="3"/>
        <v>35</v>
      </c>
    </row>
    <row r="106" spans="1:9" x14ac:dyDescent="0.25">
      <c r="A106" s="54"/>
      <c r="B106" s="55">
        <v>25</v>
      </c>
      <c r="C106" s="55">
        <v>8</v>
      </c>
      <c r="D106" s="55">
        <v>2026</v>
      </c>
      <c r="E106" s="45">
        <v>0</v>
      </c>
      <c r="F106" s="45">
        <v>0</v>
      </c>
      <c r="G106" s="45">
        <v>0</v>
      </c>
      <c r="H106" s="46">
        <f t="shared" si="2"/>
        <v>46259</v>
      </c>
      <c r="I106">
        <f t="shared" si="3"/>
        <v>35</v>
      </c>
    </row>
    <row r="107" spans="1:9" x14ac:dyDescent="0.25">
      <c r="A107" s="54"/>
      <c r="B107" s="55">
        <v>26</v>
      </c>
      <c r="C107" s="55">
        <v>8</v>
      </c>
      <c r="D107" s="55">
        <v>2026</v>
      </c>
      <c r="E107" s="45">
        <v>0</v>
      </c>
      <c r="F107" s="45">
        <v>0</v>
      </c>
      <c r="G107" s="45">
        <v>0</v>
      </c>
      <c r="H107" s="46">
        <f t="shared" si="2"/>
        <v>46260</v>
      </c>
      <c r="I107">
        <f t="shared" si="3"/>
        <v>35</v>
      </c>
    </row>
    <row r="108" spans="1:9" x14ac:dyDescent="0.25">
      <c r="A108" s="54"/>
      <c r="B108" s="55">
        <v>26</v>
      </c>
      <c r="C108" s="55">
        <v>8</v>
      </c>
      <c r="D108" s="55">
        <v>2026</v>
      </c>
      <c r="E108" s="45">
        <v>0</v>
      </c>
      <c r="F108" s="45">
        <v>0</v>
      </c>
      <c r="G108" s="45">
        <v>0</v>
      </c>
      <c r="H108" s="46">
        <f t="shared" si="2"/>
        <v>46260</v>
      </c>
      <c r="I108">
        <f t="shared" si="3"/>
        <v>35</v>
      </c>
    </row>
    <row r="109" spans="1:9" x14ac:dyDescent="0.25">
      <c r="A109" s="54"/>
      <c r="B109" s="55">
        <v>26</v>
      </c>
      <c r="C109" s="55">
        <v>8</v>
      </c>
      <c r="D109" s="55">
        <v>2026</v>
      </c>
      <c r="E109" s="45">
        <v>0</v>
      </c>
      <c r="F109" s="45">
        <v>0</v>
      </c>
      <c r="G109" s="45">
        <v>0</v>
      </c>
      <c r="H109" s="46">
        <f t="shared" si="2"/>
        <v>46260</v>
      </c>
      <c r="I109">
        <f t="shared" si="3"/>
        <v>35</v>
      </c>
    </row>
    <row r="110" spans="1:9" x14ac:dyDescent="0.25">
      <c r="A110" s="54"/>
      <c r="B110" s="55">
        <v>26</v>
      </c>
      <c r="C110" s="55">
        <v>8</v>
      </c>
      <c r="D110" s="55">
        <v>2026</v>
      </c>
      <c r="E110" s="45">
        <v>0</v>
      </c>
      <c r="F110" s="45">
        <v>0</v>
      </c>
      <c r="G110" s="45">
        <v>0</v>
      </c>
      <c r="H110" s="46">
        <f t="shared" si="2"/>
        <v>46260</v>
      </c>
      <c r="I110">
        <f t="shared" si="3"/>
        <v>35</v>
      </c>
    </row>
    <row r="111" spans="1:9" x14ac:dyDescent="0.25">
      <c r="A111" s="54"/>
      <c r="B111" s="55">
        <v>27</v>
      </c>
      <c r="C111" s="55">
        <v>8</v>
      </c>
      <c r="D111" s="55">
        <v>2026</v>
      </c>
      <c r="E111" s="45">
        <v>0</v>
      </c>
      <c r="F111" s="45">
        <v>0</v>
      </c>
      <c r="G111" s="45">
        <v>0</v>
      </c>
      <c r="H111" s="46">
        <f t="shared" si="2"/>
        <v>46261</v>
      </c>
      <c r="I111">
        <f t="shared" si="3"/>
        <v>35</v>
      </c>
    </row>
    <row r="112" spans="1:9" x14ac:dyDescent="0.25">
      <c r="A112" s="54"/>
      <c r="B112" s="55">
        <v>27</v>
      </c>
      <c r="C112" s="55">
        <v>8</v>
      </c>
      <c r="D112" s="55">
        <v>2026</v>
      </c>
      <c r="E112" s="45">
        <v>0</v>
      </c>
      <c r="F112" s="45">
        <v>0</v>
      </c>
      <c r="G112" s="45">
        <v>0</v>
      </c>
      <c r="H112" s="46">
        <f t="shared" si="2"/>
        <v>46261</v>
      </c>
      <c r="I112">
        <f t="shared" si="3"/>
        <v>35</v>
      </c>
    </row>
    <row r="113" spans="1:9" x14ac:dyDescent="0.25">
      <c r="A113" s="54"/>
      <c r="B113" s="55">
        <v>27</v>
      </c>
      <c r="C113" s="55">
        <v>8</v>
      </c>
      <c r="D113" s="55">
        <v>2026</v>
      </c>
      <c r="E113" s="45">
        <v>0</v>
      </c>
      <c r="F113" s="45">
        <v>0</v>
      </c>
      <c r="G113" s="45">
        <v>0</v>
      </c>
      <c r="H113" s="46">
        <f t="shared" si="2"/>
        <v>46261</v>
      </c>
      <c r="I113">
        <f t="shared" si="3"/>
        <v>35</v>
      </c>
    </row>
    <row r="114" spans="1:9" x14ac:dyDescent="0.25">
      <c r="A114" s="54"/>
      <c r="B114" s="55">
        <v>27</v>
      </c>
      <c r="C114" s="55">
        <v>8</v>
      </c>
      <c r="D114" s="55">
        <v>2026</v>
      </c>
      <c r="E114" s="45">
        <v>0</v>
      </c>
      <c r="F114" s="45">
        <v>0</v>
      </c>
      <c r="G114" s="45">
        <v>0</v>
      </c>
      <c r="H114" s="46">
        <f t="shared" si="2"/>
        <v>46261</v>
      </c>
      <c r="I114">
        <f t="shared" si="3"/>
        <v>35</v>
      </c>
    </row>
    <row r="115" spans="1:9" x14ac:dyDescent="0.25">
      <c r="A115" s="54"/>
      <c r="B115" s="55">
        <v>28</v>
      </c>
      <c r="C115" s="55">
        <v>8</v>
      </c>
      <c r="D115" s="55">
        <v>2026</v>
      </c>
      <c r="E115" s="45">
        <v>0</v>
      </c>
      <c r="F115" s="45">
        <v>0</v>
      </c>
      <c r="G115" s="45">
        <v>0</v>
      </c>
      <c r="H115" s="46">
        <f t="shared" si="2"/>
        <v>46262</v>
      </c>
      <c r="I115">
        <f t="shared" si="3"/>
        <v>35</v>
      </c>
    </row>
    <row r="116" spans="1:9" x14ac:dyDescent="0.25">
      <c r="A116" s="54"/>
      <c r="B116" s="55">
        <v>28</v>
      </c>
      <c r="C116" s="55">
        <v>8</v>
      </c>
      <c r="D116" s="55">
        <v>2026</v>
      </c>
      <c r="E116" s="45">
        <v>0</v>
      </c>
      <c r="F116" s="45">
        <v>0</v>
      </c>
      <c r="G116" s="45">
        <v>0</v>
      </c>
      <c r="H116" s="46">
        <f t="shared" si="2"/>
        <v>46262</v>
      </c>
      <c r="I116">
        <f t="shared" si="3"/>
        <v>35</v>
      </c>
    </row>
    <row r="117" spans="1:9" x14ac:dyDescent="0.25">
      <c r="A117" s="54"/>
      <c r="B117" s="55">
        <v>28</v>
      </c>
      <c r="C117" s="55">
        <v>8</v>
      </c>
      <c r="D117" s="55">
        <v>2026</v>
      </c>
      <c r="E117" s="45">
        <v>0</v>
      </c>
      <c r="F117" s="45">
        <v>0</v>
      </c>
      <c r="G117" s="45">
        <v>0</v>
      </c>
      <c r="H117" s="46">
        <f t="shared" si="2"/>
        <v>46262</v>
      </c>
      <c r="I117">
        <f t="shared" si="3"/>
        <v>35</v>
      </c>
    </row>
    <row r="118" spans="1:9" x14ac:dyDescent="0.25">
      <c r="A118" s="54"/>
      <c r="B118" s="55">
        <v>28</v>
      </c>
      <c r="C118" s="55">
        <v>8</v>
      </c>
      <c r="D118" s="55">
        <v>2026</v>
      </c>
      <c r="E118" s="45">
        <v>0</v>
      </c>
      <c r="F118" s="45">
        <v>0</v>
      </c>
      <c r="G118" s="45">
        <v>0</v>
      </c>
      <c r="H118" s="46">
        <f t="shared" si="2"/>
        <v>46262</v>
      </c>
      <c r="I118">
        <f t="shared" si="3"/>
        <v>35</v>
      </c>
    </row>
    <row r="119" spans="1:9" x14ac:dyDescent="0.25">
      <c r="A119" s="54"/>
      <c r="B119" s="55">
        <v>29</v>
      </c>
      <c r="C119" s="55">
        <v>8</v>
      </c>
      <c r="D119" s="55">
        <v>2026</v>
      </c>
      <c r="E119" s="45">
        <v>0</v>
      </c>
      <c r="F119" s="45">
        <v>0</v>
      </c>
      <c r="G119" s="45">
        <v>0</v>
      </c>
      <c r="H119" s="46">
        <f t="shared" si="2"/>
        <v>46263</v>
      </c>
      <c r="I119">
        <f t="shared" si="3"/>
        <v>35</v>
      </c>
    </row>
    <row r="120" spans="1:9" x14ac:dyDescent="0.25">
      <c r="A120" s="54"/>
      <c r="B120" s="55">
        <v>29</v>
      </c>
      <c r="C120" s="55">
        <v>8</v>
      </c>
      <c r="D120" s="55">
        <v>2026</v>
      </c>
      <c r="E120" s="45">
        <v>0</v>
      </c>
      <c r="F120" s="45">
        <v>0</v>
      </c>
      <c r="G120" s="45">
        <v>0</v>
      </c>
      <c r="H120" s="46">
        <f t="shared" si="2"/>
        <v>46263</v>
      </c>
      <c r="I120">
        <f t="shared" si="3"/>
        <v>35</v>
      </c>
    </row>
    <row r="121" spans="1:9" x14ac:dyDescent="0.25">
      <c r="A121" s="54"/>
      <c r="B121" s="55">
        <v>29</v>
      </c>
      <c r="C121" s="55">
        <v>8</v>
      </c>
      <c r="D121" s="55">
        <v>2026</v>
      </c>
      <c r="E121" s="45">
        <v>0</v>
      </c>
      <c r="F121" s="45">
        <v>0</v>
      </c>
      <c r="G121" s="45">
        <v>0</v>
      </c>
      <c r="H121" s="46">
        <f t="shared" si="2"/>
        <v>46263</v>
      </c>
      <c r="I121">
        <f t="shared" si="3"/>
        <v>35</v>
      </c>
    </row>
    <row r="122" spans="1:9" x14ac:dyDescent="0.25">
      <c r="A122" s="54"/>
      <c r="B122" s="55">
        <v>29</v>
      </c>
      <c r="C122" s="55">
        <v>8</v>
      </c>
      <c r="D122" s="55">
        <v>2026</v>
      </c>
      <c r="E122" s="45">
        <v>0</v>
      </c>
      <c r="F122" s="45">
        <v>0</v>
      </c>
      <c r="G122" s="45">
        <v>0</v>
      </c>
      <c r="H122" s="46">
        <f t="shared" si="2"/>
        <v>46263</v>
      </c>
      <c r="I122">
        <f t="shared" si="3"/>
        <v>35</v>
      </c>
    </row>
    <row r="123" spans="1:9" x14ac:dyDescent="0.25">
      <c r="A123" s="54"/>
      <c r="B123" s="55">
        <v>30</v>
      </c>
      <c r="C123" s="55">
        <v>8</v>
      </c>
      <c r="D123" s="55">
        <v>2026</v>
      </c>
      <c r="E123" s="45">
        <v>0</v>
      </c>
      <c r="F123" s="45">
        <v>0</v>
      </c>
      <c r="G123" s="45">
        <v>0</v>
      </c>
      <c r="H123" s="46">
        <f t="shared" si="2"/>
        <v>46264</v>
      </c>
      <c r="I123">
        <f t="shared" si="3"/>
        <v>35</v>
      </c>
    </row>
    <row r="124" spans="1:9" x14ac:dyDescent="0.25">
      <c r="A124" s="54"/>
      <c r="B124" s="55">
        <v>30</v>
      </c>
      <c r="C124" s="55">
        <v>8</v>
      </c>
      <c r="D124" s="55">
        <v>2026</v>
      </c>
      <c r="E124" s="45">
        <v>0</v>
      </c>
      <c r="F124" s="45">
        <v>0</v>
      </c>
      <c r="G124" s="45">
        <v>0</v>
      </c>
      <c r="H124" s="46">
        <f t="shared" si="2"/>
        <v>46264</v>
      </c>
      <c r="I124">
        <f t="shared" si="3"/>
        <v>35</v>
      </c>
    </row>
    <row r="125" spans="1:9" x14ac:dyDescent="0.25">
      <c r="A125" s="54"/>
      <c r="B125" s="55">
        <v>30</v>
      </c>
      <c r="C125" s="55">
        <v>8</v>
      </c>
      <c r="D125" s="55">
        <v>2026</v>
      </c>
      <c r="E125" s="45">
        <v>0</v>
      </c>
      <c r="F125" s="45">
        <v>0</v>
      </c>
      <c r="G125" s="45">
        <v>0</v>
      </c>
      <c r="H125" s="46">
        <f t="shared" si="2"/>
        <v>46264</v>
      </c>
      <c r="I125">
        <f t="shared" si="3"/>
        <v>35</v>
      </c>
    </row>
    <row r="126" spans="1:9" x14ac:dyDescent="0.25">
      <c r="A126" s="54"/>
      <c r="B126" s="55">
        <v>30</v>
      </c>
      <c r="C126" s="55">
        <v>8</v>
      </c>
      <c r="D126" s="55">
        <v>2026</v>
      </c>
      <c r="E126" s="45">
        <v>0</v>
      </c>
      <c r="F126" s="45">
        <v>0</v>
      </c>
      <c r="G126" s="45">
        <v>0</v>
      </c>
      <c r="H126" s="46">
        <f t="shared" ref="H126:H130" si="4">DATE(D126,C126,B126)</f>
        <v>46264</v>
      </c>
      <c r="I126">
        <f t="shared" ref="I126:I130" si="5">WEEKNUM(H126,2)</f>
        <v>35</v>
      </c>
    </row>
    <row r="127" spans="1:9" x14ac:dyDescent="0.25">
      <c r="A127" s="54"/>
      <c r="B127" s="55">
        <v>31</v>
      </c>
      <c r="C127" s="55">
        <v>8</v>
      </c>
      <c r="D127" s="55">
        <v>2026</v>
      </c>
      <c r="E127" s="45">
        <v>0</v>
      </c>
      <c r="F127" s="45">
        <v>0</v>
      </c>
      <c r="G127" s="45">
        <v>0</v>
      </c>
      <c r="H127" s="46">
        <f t="shared" si="4"/>
        <v>46265</v>
      </c>
      <c r="I127">
        <f t="shared" si="5"/>
        <v>36</v>
      </c>
    </row>
    <row r="128" spans="1:9" x14ac:dyDescent="0.25">
      <c r="A128" s="54"/>
      <c r="B128" s="55">
        <v>31</v>
      </c>
      <c r="C128" s="55">
        <v>8</v>
      </c>
      <c r="D128" s="55">
        <v>2026</v>
      </c>
      <c r="E128" s="45">
        <v>0</v>
      </c>
      <c r="F128" s="45">
        <v>0</v>
      </c>
      <c r="G128" s="45">
        <v>0</v>
      </c>
      <c r="H128" s="46">
        <f t="shared" si="4"/>
        <v>46265</v>
      </c>
      <c r="I128">
        <f t="shared" si="5"/>
        <v>36</v>
      </c>
    </row>
    <row r="129" spans="1:9" x14ac:dyDescent="0.25">
      <c r="A129" s="54"/>
      <c r="B129" s="55">
        <v>31</v>
      </c>
      <c r="C129" s="55">
        <v>8</v>
      </c>
      <c r="D129" s="55">
        <v>2026</v>
      </c>
      <c r="E129" s="45">
        <v>0</v>
      </c>
      <c r="F129" s="45">
        <v>0</v>
      </c>
      <c r="G129" s="45">
        <v>0</v>
      </c>
      <c r="H129" s="46">
        <f t="shared" si="4"/>
        <v>46265</v>
      </c>
      <c r="I129">
        <f t="shared" si="5"/>
        <v>36</v>
      </c>
    </row>
    <row r="130" spans="1:9" x14ac:dyDescent="0.25">
      <c r="A130" s="54"/>
      <c r="B130" s="55">
        <v>31</v>
      </c>
      <c r="C130" s="55">
        <v>8</v>
      </c>
      <c r="D130" s="55">
        <v>2026</v>
      </c>
      <c r="E130" s="45">
        <v>0</v>
      </c>
      <c r="F130" s="45">
        <v>0</v>
      </c>
      <c r="G130" s="45">
        <v>0</v>
      </c>
      <c r="H130" s="46">
        <f t="shared" si="4"/>
        <v>46265</v>
      </c>
      <c r="I130">
        <f t="shared" si="5"/>
        <v>36</v>
      </c>
    </row>
    <row r="131" spans="1:9" x14ac:dyDescent="0.25">
      <c r="A131" s="1" t="s">
        <v>80</v>
      </c>
      <c r="E131" s="48">
        <f>SUM(E7:E130)</f>
        <v>0</v>
      </c>
      <c r="F131" s="48">
        <f>SUM(F7:F130)</f>
        <v>0</v>
      </c>
      <c r="G131" s="48">
        <f>SUM(G7:G130)</f>
        <v>0</v>
      </c>
    </row>
    <row r="132" spans="1:9" x14ac:dyDescent="0.25">
      <c r="G132" s="49"/>
    </row>
    <row r="135" spans="1:9" ht="29.45" customHeight="1" x14ac:dyDescent="0.25">
      <c r="A135" s="83" t="s">
        <v>81</v>
      </c>
      <c r="B135" s="83"/>
      <c r="C135" s="84" t="s">
        <v>82</v>
      </c>
      <c r="D135" s="84"/>
      <c r="E135" s="50"/>
      <c r="F135" s="50"/>
    </row>
    <row r="136" spans="1:9" x14ac:dyDescent="0.25">
      <c r="A136">
        <f>I7</f>
        <v>31</v>
      </c>
      <c r="B136" s="51">
        <f>SUMIF($I$7:$I$130,A136,$G$7:$G$130)+SUMIF($I$7:$I$130,A136,$F$7:$F$130)+SUMIF($I$7:$I$130,A136,$E$7:$E$130)+SUMIF('tijdsregist 07 2026'!I7:I130,'tijdsregist 08 2026'!A136,'tijdsregist 07 2026'!E7:E130)+SUMIF('tijdsregist 07 2026'!I7:I130,'tijdsregist 08 2026'!A136,'tijdsregist 07 2026'!F7:F130)+SUMIF('tijdsregist 07 2026'!I7:I130,'tijdsregist 08 2026'!A136,'tijdsregist 07 2026'!G7:G130)</f>
        <v>0</v>
      </c>
      <c r="C136" s="35">
        <v>1</v>
      </c>
      <c r="D136" s="51">
        <f>SUMIF($B$7:$B$130,C136,$G$7:$G$130)+SUMIF($B$7:$B$130,C136,$F$7:$F$130)+SUMIF($B$7:$B$130,C136,$E$7:$E$130)</f>
        <v>0</v>
      </c>
      <c r="E136" s="51"/>
      <c r="F136" s="51"/>
      <c r="G136" s="52"/>
    </row>
    <row r="137" spans="1:9" x14ac:dyDescent="0.25">
      <c r="A137">
        <f>A136+1</f>
        <v>32</v>
      </c>
      <c r="B137" s="51">
        <f>SUMIF($I$7:$I$130,A137,$G$7:$G$130)+SUMIF($I$7:$I$130,A137,$F$7:$F$130)+SUMIF($I$7:$I$130,A137,$E$7:$E$130)</f>
        <v>0</v>
      </c>
      <c r="C137" s="35">
        <v>2</v>
      </c>
      <c r="D137" s="51">
        <f t="shared" ref="D137:D166" si="6">SUMIF($B$7:$B$130,C137,$G$7:$G$130)+SUMIF($B$7:$B$130,C137,$F$7:$F$130)+SUMIF($B$7:$B$130,C137,$E$7:$E$130)</f>
        <v>0</v>
      </c>
      <c r="E137" s="51"/>
      <c r="F137" s="51"/>
    </row>
    <row r="138" spans="1:9" x14ac:dyDescent="0.25">
      <c r="A138">
        <f t="shared" ref="A138:A140" si="7">A137+1</f>
        <v>33</v>
      </c>
      <c r="B138" s="51">
        <f t="shared" ref="B138:B140" si="8">SUMIF($I$7:$I$130,A138,$G$7:$G$130)+SUMIF($I$7:$I$130,A138,$F$7:$F$130)+SUMIF($I$7:$I$130,A138,$E$7:$E$130)</f>
        <v>0</v>
      </c>
      <c r="C138" s="35">
        <v>3</v>
      </c>
      <c r="D138" s="51">
        <f t="shared" si="6"/>
        <v>0</v>
      </c>
      <c r="E138" s="51"/>
      <c r="F138" s="51"/>
      <c r="H138" s="53"/>
    </row>
    <row r="139" spans="1:9" x14ac:dyDescent="0.25">
      <c r="A139">
        <f t="shared" si="7"/>
        <v>34</v>
      </c>
      <c r="B139" s="51">
        <f t="shared" si="8"/>
        <v>0</v>
      </c>
      <c r="C139" s="35">
        <v>4</v>
      </c>
      <c r="D139" s="51">
        <f t="shared" si="6"/>
        <v>0</v>
      </c>
      <c r="E139" s="51"/>
      <c r="F139" s="51"/>
    </row>
    <row r="140" spans="1:9" x14ac:dyDescent="0.25">
      <c r="A140">
        <f t="shared" si="7"/>
        <v>35</v>
      </c>
      <c r="B140" s="51">
        <f t="shared" si="8"/>
        <v>0</v>
      </c>
      <c r="C140" s="35">
        <v>5</v>
      </c>
      <c r="D140" s="51">
        <f t="shared" si="6"/>
        <v>0</v>
      </c>
      <c r="E140" s="51"/>
      <c r="F140" s="51"/>
    </row>
    <row r="141" spans="1:9" x14ac:dyDescent="0.25">
      <c r="A141">
        <v>36</v>
      </c>
      <c r="B141" s="51">
        <f>SUMIF($I$7:$I$130,A141,$G$7:$G$130)+SUMIF($I$7:$I$130,A141,$F$7:$F$130)+SUMIF($I$7:$I$130,A141,$E$7:$E$130)+SUMIF('tijdsregist 09 2026'!I7:I126,'tijdsregist 08 2026'!A141,'tijdsregist 09 2026'!E7:E126)+SUMIF('tijdsregist 09 2026'!I7:I126,'tijdsregist 08 2026'!A141,'tijdsregist 09 2026'!F7:F126)+SUMIF('tijdsregist 09 2026'!I7:I126,'tijdsregist 08 2026'!A141,'tijdsregist 09 2026'!G7:G126)</f>
        <v>0</v>
      </c>
      <c r="C141" s="35">
        <v>6</v>
      </c>
      <c r="D141" s="51">
        <f t="shared" si="6"/>
        <v>0</v>
      </c>
      <c r="E141" s="51"/>
      <c r="F141" s="51"/>
    </row>
    <row r="142" spans="1:9" x14ac:dyDescent="0.25">
      <c r="C142" s="35">
        <v>7</v>
      </c>
      <c r="D142" s="51">
        <f t="shared" si="6"/>
        <v>0</v>
      </c>
      <c r="E142" s="51"/>
      <c r="F142" s="51"/>
    </row>
    <row r="143" spans="1:9" x14ac:dyDescent="0.25">
      <c r="C143" s="35">
        <v>8</v>
      </c>
      <c r="D143" s="51">
        <f t="shared" si="6"/>
        <v>0</v>
      </c>
      <c r="E143" s="51"/>
      <c r="F143" s="51"/>
    </row>
    <row r="144" spans="1:9" x14ac:dyDescent="0.25">
      <c r="C144" s="35">
        <v>9</v>
      </c>
      <c r="D144" s="51">
        <f t="shared" si="6"/>
        <v>0</v>
      </c>
      <c r="E144" s="51"/>
      <c r="F144" s="51"/>
    </row>
    <row r="145" spans="1:12" s="35" customFormat="1" x14ac:dyDescent="0.25">
      <c r="A145"/>
      <c r="C145" s="35">
        <v>10</v>
      </c>
      <c r="D145" s="51">
        <f t="shared" si="6"/>
        <v>0</v>
      </c>
      <c r="E145" s="51"/>
      <c r="F145" s="51"/>
      <c r="H145"/>
      <c r="I145"/>
      <c r="J145"/>
      <c r="K145"/>
      <c r="L145"/>
    </row>
    <row r="146" spans="1:12" s="35" customFormat="1" x14ac:dyDescent="0.25">
      <c r="A146"/>
      <c r="C146" s="35">
        <v>11</v>
      </c>
      <c r="D146" s="51">
        <f t="shared" si="6"/>
        <v>0</v>
      </c>
      <c r="E146" s="51"/>
      <c r="F146" s="51"/>
      <c r="H146"/>
      <c r="I146"/>
      <c r="J146"/>
      <c r="K146"/>
      <c r="L146"/>
    </row>
    <row r="147" spans="1:12" s="35" customFormat="1" x14ac:dyDescent="0.25">
      <c r="A147"/>
      <c r="C147" s="35">
        <v>12</v>
      </c>
      <c r="D147" s="51">
        <f t="shared" si="6"/>
        <v>0</v>
      </c>
      <c r="E147" s="51"/>
      <c r="F147" s="51"/>
      <c r="H147"/>
      <c r="I147"/>
      <c r="J147"/>
      <c r="K147"/>
      <c r="L147"/>
    </row>
    <row r="148" spans="1:12" s="35" customFormat="1" x14ac:dyDescent="0.25">
      <c r="A148"/>
      <c r="C148" s="35">
        <v>13</v>
      </c>
      <c r="D148" s="51">
        <f t="shared" si="6"/>
        <v>0</v>
      </c>
      <c r="E148" s="51"/>
      <c r="F148" s="51"/>
      <c r="H148"/>
      <c r="I148"/>
      <c r="J148"/>
      <c r="K148"/>
      <c r="L148"/>
    </row>
    <row r="149" spans="1:12" s="35" customFormat="1" x14ac:dyDescent="0.25">
      <c r="A149"/>
      <c r="C149" s="35">
        <v>14</v>
      </c>
      <c r="D149" s="51">
        <f t="shared" si="6"/>
        <v>0</v>
      </c>
      <c r="E149" s="51"/>
      <c r="F149" s="51"/>
      <c r="H149"/>
      <c r="I149"/>
      <c r="J149"/>
      <c r="K149"/>
      <c r="L149"/>
    </row>
    <row r="150" spans="1:12" s="35" customFormat="1" x14ac:dyDescent="0.25">
      <c r="A150"/>
      <c r="C150" s="35">
        <v>15</v>
      </c>
      <c r="D150" s="51">
        <f t="shared" si="6"/>
        <v>0</v>
      </c>
      <c r="E150" s="51"/>
      <c r="F150" s="51"/>
      <c r="H150"/>
      <c r="I150"/>
      <c r="J150"/>
      <c r="K150"/>
      <c r="L150"/>
    </row>
    <row r="151" spans="1:12" s="35" customFormat="1" x14ac:dyDescent="0.25">
      <c r="A151"/>
      <c r="C151" s="35">
        <v>16</v>
      </c>
      <c r="D151" s="51">
        <f t="shared" si="6"/>
        <v>0</v>
      </c>
      <c r="E151" s="51"/>
      <c r="F151" s="51"/>
      <c r="H151"/>
      <c r="I151"/>
      <c r="J151"/>
      <c r="K151"/>
      <c r="L151"/>
    </row>
    <row r="152" spans="1:12" s="35" customFormat="1" x14ac:dyDescent="0.25">
      <c r="A152"/>
      <c r="C152" s="35">
        <v>17</v>
      </c>
      <c r="D152" s="51">
        <f t="shared" si="6"/>
        <v>0</v>
      </c>
      <c r="E152" s="51"/>
      <c r="F152" s="51"/>
      <c r="H152"/>
      <c r="I152"/>
      <c r="J152"/>
      <c r="K152"/>
      <c r="L152"/>
    </row>
    <row r="153" spans="1:12" s="35" customFormat="1" x14ac:dyDescent="0.25">
      <c r="A153"/>
      <c r="C153" s="35">
        <v>18</v>
      </c>
      <c r="D153" s="51">
        <f t="shared" si="6"/>
        <v>0</v>
      </c>
      <c r="E153" s="51"/>
      <c r="F153" s="51"/>
      <c r="H153"/>
      <c r="I153"/>
      <c r="J153"/>
      <c r="K153"/>
      <c r="L153"/>
    </row>
    <row r="154" spans="1:12" s="35" customFormat="1" x14ac:dyDescent="0.25">
      <c r="A154"/>
      <c r="C154" s="35">
        <v>19</v>
      </c>
      <c r="D154" s="51">
        <f t="shared" si="6"/>
        <v>0</v>
      </c>
      <c r="E154" s="51"/>
      <c r="F154" s="51"/>
      <c r="H154"/>
      <c r="I154"/>
      <c r="J154"/>
      <c r="K154"/>
      <c r="L154"/>
    </row>
    <row r="155" spans="1:12" s="35" customFormat="1" x14ac:dyDescent="0.25">
      <c r="A155"/>
      <c r="C155" s="35">
        <v>20</v>
      </c>
      <c r="D155" s="51">
        <f t="shared" si="6"/>
        <v>0</v>
      </c>
      <c r="E155" s="51"/>
      <c r="F155" s="51"/>
      <c r="H155"/>
      <c r="I155"/>
      <c r="J155"/>
      <c r="K155"/>
      <c r="L155"/>
    </row>
    <row r="156" spans="1:12" s="35" customFormat="1" x14ac:dyDescent="0.25">
      <c r="A156"/>
      <c r="C156" s="35">
        <v>21</v>
      </c>
      <c r="D156" s="51">
        <f t="shared" si="6"/>
        <v>0</v>
      </c>
      <c r="E156" s="51"/>
      <c r="F156" s="51"/>
      <c r="H156"/>
      <c r="I156"/>
      <c r="J156"/>
      <c r="K156"/>
      <c r="L156"/>
    </row>
    <row r="157" spans="1:12" s="35" customFormat="1" x14ac:dyDescent="0.25">
      <c r="A157"/>
      <c r="C157" s="35">
        <v>22</v>
      </c>
      <c r="D157" s="51">
        <f t="shared" si="6"/>
        <v>0</v>
      </c>
      <c r="E157" s="51"/>
      <c r="F157" s="51"/>
      <c r="H157"/>
      <c r="I157"/>
      <c r="J157"/>
      <c r="K157"/>
      <c r="L157"/>
    </row>
    <row r="158" spans="1:12" s="35" customFormat="1" x14ac:dyDescent="0.25">
      <c r="A158"/>
      <c r="C158" s="35">
        <v>23</v>
      </c>
      <c r="D158" s="51">
        <f t="shared" si="6"/>
        <v>0</v>
      </c>
      <c r="E158" s="51"/>
      <c r="F158" s="51"/>
      <c r="H158"/>
      <c r="I158"/>
      <c r="J158"/>
      <c r="K158"/>
      <c r="L158"/>
    </row>
    <row r="159" spans="1:12" s="35" customFormat="1" x14ac:dyDescent="0.25">
      <c r="A159"/>
      <c r="C159" s="35">
        <v>24</v>
      </c>
      <c r="D159" s="51">
        <f t="shared" si="6"/>
        <v>0</v>
      </c>
      <c r="E159" s="51"/>
      <c r="F159" s="51"/>
      <c r="H159"/>
      <c r="I159"/>
      <c r="J159"/>
      <c r="K159"/>
      <c r="L159"/>
    </row>
    <row r="160" spans="1:12" s="35" customFormat="1" x14ac:dyDescent="0.25">
      <c r="A160"/>
      <c r="C160" s="35">
        <v>25</v>
      </c>
      <c r="D160" s="51">
        <f t="shared" si="6"/>
        <v>0</v>
      </c>
      <c r="E160" s="51"/>
      <c r="F160" s="51"/>
      <c r="H160"/>
      <c r="I160"/>
      <c r="J160"/>
      <c r="K160"/>
      <c r="L160"/>
    </row>
    <row r="161" spans="1:12" s="35" customFormat="1" x14ac:dyDescent="0.25">
      <c r="A161"/>
      <c r="C161" s="35">
        <v>26</v>
      </c>
      <c r="D161" s="51">
        <f t="shared" si="6"/>
        <v>0</v>
      </c>
      <c r="E161" s="51"/>
      <c r="F161" s="51"/>
      <c r="H161"/>
      <c r="I161"/>
      <c r="J161"/>
      <c r="K161"/>
      <c r="L161"/>
    </row>
    <row r="162" spans="1:12" s="35" customFormat="1" x14ac:dyDescent="0.25">
      <c r="A162"/>
      <c r="C162" s="35">
        <v>27</v>
      </c>
      <c r="D162" s="51">
        <f t="shared" si="6"/>
        <v>0</v>
      </c>
      <c r="E162" s="51"/>
      <c r="F162" s="51"/>
      <c r="H162"/>
      <c r="I162"/>
      <c r="J162"/>
      <c r="K162"/>
      <c r="L162"/>
    </row>
    <row r="163" spans="1:12" s="35" customFormat="1" x14ac:dyDescent="0.25">
      <c r="A163"/>
      <c r="C163" s="35">
        <v>28</v>
      </c>
      <c r="D163" s="51">
        <f t="shared" si="6"/>
        <v>0</v>
      </c>
      <c r="E163" s="51"/>
      <c r="F163" s="51"/>
      <c r="H163"/>
      <c r="I163"/>
      <c r="J163"/>
      <c r="K163"/>
      <c r="L163"/>
    </row>
    <row r="164" spans="1:12" s="35" customFormat="1" x14ac:dyDescent="0.25">
      <c r="A164"/>
      <c r="C164" s="35">
        <v>29</v>
      </c>
      <c r="D164" s="51">
        <f t="shared" si="6"/>
        <v>0</v>
      </c>
      <c r="E164" s="51"/>
      <c r="F164" s="51"/>
      <c r="H164"/>
      <c r="I164"/>
      <c r="J164"/>
      <c r="K164"/>
      <c r="L164"/>
    </row>
    <row r="165" spans="1:12" s="35" customFormat="1" x14ac:dyDescent="0.25">
      <c r="A165"/>
      <c r="C165" s="35">
        <v>30</v>
      </c>
      <c r="D165" s="51">
        <f t="shared" si="6"/>
        <v>0</v>
      </c>
      <c r="E165" s="51"/>
      <c r="F165" s="51"/>
      <c r="H165"/>
      <c r="I165"/>
      <c r="J165"/>
      <c r="K165"/>
      <c r="L165"/>
    </row>
    <row r="166" spans="1:12" s="35" customFormat="1" x14ac:dyDescent="0.25">
      <c r="A166"/>
      <c r="C166" s="35">
        <v>31</v>
      </c>
      <c r="D166" s="51">
        <f t="shared" si="6"/>
        <v>0</v>
      </c>
      <c r="E166" s="51"/>
      <c r="F166" s="51"/>
      <c r="H166"/>
      <c r="I166"/>
      <c r="J166"/>
      <c r="K166"/>
      <c r="L166"/>
    </row>
  </sheetData>
  <sheetProtection algorithmName="SHA-512" hashValue="8CQJT41QdHV6EK8XzyJCSs348WtQHGgjqwOXFCSMbog+yYpOo3TUvvN/02N91FYCq9zVHsGahDpUK/hhLoJb9Q==" saltValue="u3q+fpM5RgrjlIkW6sdieA==" spinCount="100000" sheet="1" objects="1" scenarios="1"/>
  <protectedRanges>
    <protectedRange sqref="A7:B130" name="Bereik2"/>
    <protectedRange sqref="E6:G130" name="Bereik1"/>
  </protectedRanges>
  <mergeCells count="3">
    <mergeCell ref="A3:G3"/>
    <mergeCell ref="A135:B135"/>
    <mergeCell ref="C135:D135"/>
  </mergeCells>
  <conditionalFormatting sqref="B136:B141">
    <cfRule type="cellIs" dxfId="19" priority="3" operator="greaterThan">
      <formula>2.08333333333333</formula>
    </cfRule>
    <cfRule type="cellIs" dxfId="18" priority="4" operator="greaterThan">
      <formula>50</formula>
    </cfRule>
  </conditionalFormatting>
  <conditionalFormatting sqref="D136:F166">
    <cfRule type="cellIs" dxfId="17" priority="1" operator="greaterThan">
      <formula>0.458333333333333</formula>
    </cfRule>
  </conditionalFormatting>
  <conditionalFormatting sqref="E7:G130">
    <cfRule type="cellIs" dxfId="16"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5829D-5BE3-4059-A4AF-082748F50302}">
  <sheetPr>
    <pageSetUpPr fitToPage="1"/>
  </sheetPr>
  <dimension ref="A2:L162"/>
  <sheetViews>
    <sheetView zoomScale="90" zoomScaleNormal="90" workbookViewId="0">
      <selection activeCell="A11" sqref="A11"/>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54"/>
      <c r="B7" s="55">
        <v>1</v>
      </c>
      <c r="C7" s="55">
        <v>9</v>
      </c>
      <c r="D7" s="55">
        <v>2026</v>
      </c>
      <c r="E7" s="45">
        <v>0</v>
      </c>
      <c r="F7" s="45">
        <v>0</v>
      </c>
      <c r="G7" s="45">
        <v>0</v>
      </c>
      <c r="H7" s="46">
        <f t="shared" ref="H7:H70" si="0">DATE(D7,C7,B7)</f>
        <v>46266</v>
      </c>
      <c r="I7">
        <f>WEEKNUM(H7,21)</f>
        <v>36</v>
      </c>
    </row>
    <row r="8" spans="1:9" x14ac:dyDescent="0.25">
      <c r="A8" s="54"/>
      <c r="B8" s="55">
        <v>1</v>
      </c>
      <c r="C8" s="55">
        <v>9</v>
      </c>
      <c r="D8" s="55">
        <v>2026</v>
      </c>
      <c r="E8" s="45">
        <v>0</v>
      </c>
      <c r="F8" s="45">
        <v>0</v>
      </c>
      <c r="G8" s="45">
        <v>0</v>
      </c>
      <c r="H8" s="46">
        <f t="shared" si="0"/>
        <v>46266</v>
      </c>
      <c r="I8">
        <f t="shared" ref="I8:I71" si="1">WEEKNUM(H8,2)</f>
        <v>36</v>
      </c>
    </row>
    <row r="9" spans="1:9" x14ac:dyDescent="0.25">
      <c r="A9" s="54"/>
      <c r="B9" s="55">
        <v>1</v>
      </c>
      <c r="C9" s="55">
        <v>9</v>
      </c>
      <c r="D9" s="55">
        <v>2026</v>
      </c>
      <c r="E9" s="45">
        <v>0</v>
      </c>
      <c r="F9" s="45">
        <v>0</v>
      </c>
      <c r="G9" s="45">
        <v>0</v>
      </c>
      <c r="H9" s="46">
        <f t="shared" si="0"/>
        <v>46266</v>
      </c>
      <c r="I9">
        <f t="shared" si="1"/>
        <v>36</v>
      </c>
    </row>
    <row r="10" spans="1:9" x14ac:dyDescent="0.25">
      <c r="A10" s="54"/>
      <c r="B10" s="55">
        <v>1</v>
      </c>
      <c r="C10" s="55">
        <v>9</v>
      </c>
      <c r="D10" s="55">
        <v>2026</v>
      </c>
      <c r="E10" s="45">
        <v>0</v>
      </c>
      <c r="F10" s="45">
        <v>0</v>
      </c>
      <c r="G10" s="45">
        <v>0</v>
      </c>
      <c r="H10" s="46">
        <f t="shared" si="0"/>
        <v>46266</v>
      </c>
      <c r="I10">
        <f t="shared" si="1"/>
        <v>36</v>
      </c>
    </row>
    <row r="11" spans="1:9" x14ac:dyDescent="0.25">
      <c r="A11" s="54"/>
      <c r="B11" s="55">
        <v>2</v>
      </c>
      <c r="C11" s="55">
        <v>9</v>
      </c>
      <c r="D11" s="55">
        <v>2026</v>
      </c>
      <c r="E11" s="45">
        <v>0</v>
      </c>
      <c r="F11" s="45">
        <v>0</v>
      </c>
      <c r="G11" s="45">
        <v>0</v>
      </c>
      <c r="H11" s="46">
        <f t="shared" si="0"/>
        <v>46267</v>
      </c>
      <c r="I11">
        <f t="shared" si="1"/>
        <v>36</v>
      </c>
    </row>
    <row r="12" spans="1:9" x14ac:dyDescent="0.25">
      <c r="A12" s="54"/>
      <c r="B12" s="55">
        <v>2</v>
      </c>
      <c r="C12" s="55">
        <v>9</v>
      </c>
      <c r="D12" s="55">
        <v>2026</v>
      </c>
      <c r="E12" s="45">
        <v>0</v>
      </c>
      <c r="F12" s="45">
        <v>0</v>
      </c>
      <c r="G12" s="45">
        <v>0</v>
      </c>
      <c r="H12" s="46">
        <f t="shared" si="0"/>
        <v>46267</v>
      </c>
      <c r="I12">
        <f t="shared" si="1"/>
        <v>36</v>
      </c>
    </row>
    <row r="13" spans="1:9" x14ac:dyDescent="0.25">
      <c r="A13" s="54"/>
      <c r="B13" s="55">
        <v>2</v>
      </c>
      <c r="C13" s="55">
        <v>9</v>
      </c>
      <c r="D13" s="55">
        <v>2026</v>
      </c>
      <c r="E13" s="45">
        <v>0</v>
      </c>
      <c r="F13" s="45">
        <v>0</v>
      </c>
      <c r="G13" s="45">
        <v>0</v>
      </c>
      <c r="H13" s="46">
        <f t="shared" si="0"/>
        <v>46267</v>
      </c>
      <c r="I13">
        <f t="shared" si="1"/>
        <v>36</v>
      </c>
    </row>
    <row r="14" spans="1:9" x14ac:dyDescent="0.25">
      <c r="A14" s="54"/>
      <c r="B14" s="55">
        <v>2</v>
      </c>
      <c r="C14" s="55">
        <v>9</v>
      </c>
      <c r="D14" s="55">
        <v>2026</v>
      </c>
      <c r="E14" s="45">
        <v>0</v>
      </c>
      <c r="F14" s="45">
        <v>0</v>
      </c>
      <c r="G14" s="45">
        <v>0</v>
      </c>
      <c r="H14" s="46">
        <f t="shared" si="0"/>
        <v>46267</v>
      </c>
      <c r="I14">
        <f t="shared" si="1"/>
        <v>36</v>
      </c>
    </row>
    <row r="15" spans="1:9" x14ac:dyDescent="0.25">
      <c r="A15" s="54"/>
      <c r="B15" s="55">
        <v>3</v>
      </c>
      <c r="C15" s="55">
        <v>9</v>
      </c>
      <c r="D15" s="55">
        <v>2026</v>
      </c>
      <c r="E15" s="45">
        <v>0</v>
      </c>
      <c r="F15" s="45">
        <v>0</v>
      </c>
      <c r="G15" s="45">
        <v>0</v>
      </c>
      <c r="H15" s="46">
        <f t="shared" si="0"/>
        <v>46268</v>
      </c>
      <c r="I15">
        <f t="shared" si="1"/>
        <v>36</v>
      </c>
    </row>
    <row r="16" spans="1:9" x14ac:dyDescent="0.25">
      <c r="A16" s="54"/>
      <c r="B16" s="55">
        <v>3</v>
      </c>
      <c r="C16" s="55">
        <v>9</v>
      </c>
      <c r="D16" s="55">
        <v>2026</v>
      </c>
      <c r="E16" s="45">
        <v>0</v>
      </c>
      <c r="F16" s="45">
        <v>0</v>
      </c>
      <c r="G16" s="45">
        <v>0</v>
      </c>
      <c r="H16" s="46">
        <f t="shared" si="0"/>
        <v>46268</v>
      </c>
      <c r="I16">
        <f t="shared" si="1"/>
        <v>36</v>
      </c>
    </row>
    <row r="17" spans="1:9" x14ac:dyDescent="0.25">
      <c r="A17" s="54"/>
      <c r="B17" s="55">
        <v>3</v>
      </c>
      <c r="C17" s="55">
        <v>9</v>
      </c>
      <c r="D17" s="55">
        <v>2026</v>
      </c>
      <c r="E17" s="45">
        <v>0</v>
      </c>
      <c r="F17" s="45">
        <v>0</v>
      </c>
      <c r="G17" s="45">
        <v>0</v>
      </c>
      <c r="H17" s="46">
        <f t="shared" si="0"/>
        <v>46268</v>
      </c>
      <c r="I17">
        <f t="shared" si="1"/>
        <v>36</v>
      </c>
    </row>
    <row r="18" spans="1:9" x14ac:dyDescent="0.25">
      <c r="A18" s="54"/>
      <c r="B18" s="55">
        <v>3</v>
      </c>
      <c r="C18" s="55">
        <v>9</v>
      </c>
      <c r="D18" s="55">
        <v>2026</v>
      </c>
      <c r="E18" s="45">
        <v>0</v>
      </c>
      <c r="F18" s="45">
        <v>0</v>
      </c>
      <c r="G18" s="45">
        <v>0</v>
      </c>
      <c r="H18" s="46">
        <f t="shared" si="0"/>
        <v>46268</v>
      </c>
      <c r="I18">
        <f t="shared" si="1"/>
        <v>36</v>
      </c>
    </row>
    <row r="19" spans="1:9" x14ac:dyDescent="0.25">
      <c r="A19" s="54"/>
      <c r="B19" s="55">
        <v>4</v>
      </c>
      <c r="C19" s="55">
        <v>9</v>
      </c>
      <c r="D19" s="55">
        <v>2026</v>
      </c>
      <c r="E19" s="45">
        <v>0</v>
      </c>
      <c r="F19" s="45">
        <v>0</v>
      </c>
      <c r="G19" s="45">
        <v>0</v>
      </c>
      <c r="H19" s="46">
        <f t="shared" si="0"/>
        <v>46269</v>
      </c>
      <c r="I19">
        <f t="shared" si="1"/>
        <v>36</v>
      </c>
    </row>
    <row r="20" spans="1:9" x14ac:dyDescent="0.25">
      <c r="A20" s="54"/>
      <c r="B20" s="55">
        <v>4</v>
      </c>
      <c r="C20" s="55">
        <v>9</v>
      </c>
      <c r="D20" s="55">
        <v>2026</v>
      </c>
      <c r="E20" s="45">
        <v>0</v>
      </c>
      <c r="F20" s="45">
        <v>0</v>
      </c>
      <c r="G20" s="45">
        <v>0</v>
      </c>
      <c r="H20" s="46">
        <f t="shared" si="0"/>
        <v>46269</v>
      </c>
      <c r="I20">
        <f t="shared" si="1"/>
        <v>36</v>
      </c>
    </row>
    <row r="21" spans="1:9" x14ac:dyDescent="0.25">
      <c r="A21" s="54"/>
      <c r="B21" s="55">
        <v>4</v>
      </c>
      <c r="C21" s="55">
        <v>9</v>
      </c>
      <c r="D21" s="55">
        <v>2026</v>
      </c>
      <c r="E21" s="45">
        <v>0</v>
      </c>
      <c r="F21" s="45">
        <v>0</v>
      </c>
      <c r="G21" s="45">
        <v>0</v>
      </c>
      <c r="H21" s="46">
        <f t="shared" si="0"/>
        <v>46269</v>
      </c>
      <c r="I21">
        <f t="shared" si="1"/>
        <v>36</v>
      </c>
    </row>
    <row r="22" spans="1:9" x14ac:dyDescent="0.25">
      <c r="A22" s="54"/>
      <c r="B22" s="55">
        <v>4</v>
      </c>
      <c r="C22" s="55">
        <v>9</v>
      </c>
      <c r="D22" s="55">
        <v>2026</v>
      </c>
      <c r="E22" s="45">
        <v>0</v>
      </c>
      <c r="F22" s="45">
        <v>0</v>
      </c>
      <c r="G22" s="45">
        <v>0</v>
      </c>
      <c r="H22" s="46">
        <f t="shared" si="0"/>
        <v>46269</v>
      </c>
      <c r="I22">
        <f t="shared" si="1"/>
        <v>36</v>
      </c>
    </row>
    <row r="23" spans="1:9" x14ac:dyDescent="0.25">
      <c r="A23" s="54"/>
      <c r="B23" s="55">
        <v>5</v>
      </c>
      <c r="C23" s="55">
        <v>9</v>
      </c>
      <c r="D23" s="55">
        <v>2026</v>
      </c>
      <c r="E23" s="45">
        <v>0</v>
      </c>
      <c r="F23" s="45">
        <v>0</v>
      </c>
      <c r="G23" s="45">
        <v>0</v>
      </c>
      <c r="H23" s="46">
        <f t="shared" si="0"/>
        <v>46270</v>
      </c>
      <c r="I23">
        <f t="shared" si="1"/>
        <v>36</v>
      </c>
    </row>
    <row r="24" spans="1:9" x14ac:dyDescent="0.25">
      <c r="A24" s="54"/>
      <c r="B24" s="55">
        <v>5</v>
      </c>
      <c r="C24" s="55">
        <v>9</v>
      </c>
      <c r="D24" s="55">
        <v>2026</v>
      </c>
      <c r="E24" s="45">
        <v>0</v>
      </c>
      <c r="F24" s="45">
        <v>0</v>
      </c>
      <c r="G24" s="45">
        <v>0</v>
      </c>
      <c r="H24" s="46">
        <f t="shared" si="0"/>
        <v>46270</v>
      </c>
      <c r="I24">
        <f t="shared" si="1"/>
        <v>36</v>
      </c>
    </row>
    <row r="25" spans="1:9" x14ac:dyDescent="0.25">
      <c r="A25" s="54"/>
      <c r="B25" s="55">
        <v>5</v>
      </c>
      <c r="C25" s="55">
        <v>9</v>
      </c>
      <c r="D25" s="55">
        <v>2026</v>
      </c>
      <c r="E25" s="45">
        <v>0</v>
      </c>
      <c r="F25" s="45">
        <v>0</v>
      </c>
      <c r="G25" s="45">
        <v>0</v>
      </c>
      <c r="H25" s="46">
        <f t="shared" si="0"/>
        <v>46270</v>
      </c>
      <c r="I25">
        <f t="shared" si="1"/>
        <v>36</v>
      </c>
    </row>
    <row r="26" spans="1:9" x14ac:dyDescent="0.25">
      <c r="A26" s="54"/>
      <c r="B26" s="55">
        <v>5</v>
      </c>
      <c r="C26" s="55">
        <v>9</v>
      </c>
      <c r="D26" s="55">
        <v>2026</v>
      </c>
      <c r="E26" s="45">
        <v>0</v>
      </c>
      <c r="F26" s="45">
        <v>0</v>
      </c>
      <c r="G26" s="45">
        <v>0</v>
      </c>
      <c r="H26" s="46">
        <f t="shared" si="0"/>
        <v>46270</v>
      </c>
      <c r="I26">
        <f t="shared" si="1"/>
        <v>36</v>
      </c>
    </row>
    <row r="27" spans="1:9" x14ac:dyDescent="0.25">
      <c r="A27" s="54"/>
      <c r="B27" s="55">
        <v>6</v>
      </c>
      <c r="C27" s="55">
        <v>9</v>
      </c>
      <c r="D27" s="55">
        <v>2026</v>
      </c>
      <c r="E27" s="45">
        <v>0</v>
      </c>
      <c r="F27" s="45">
        <v>0</v>
      </c>
      <c r="G27" s="45">
        <v>0</v>
      </c>
      <c r="H27" s="46">
        <f t="shared" si="0"/>
        <v>46271</v>
      </c>
      <c r="I27">
        <f t="shared" si="1"/>
        <v>36</v>
      </c>
    </row>
    <row r="28" spans="1:9" x14ac:dyDescent="0.25">
      <c r="A28" s="54"/>
      <c r="B28" s="55">
        <v>6</v>
      </c>
      <c r="C28" s="55">
        <v>9</v>
      </c>
      <c r="D28" s="55">
        <v>2026</v>
      </c>
      <c r="E28" s="45">
        <v>0</v>
      </c>
      <c r="F28" s="45">
        <v>0</v>
      </c>
      <c r="G28" s="45">
        <v>0</v>
      </c>
      <c r="H28" s="46">
        <f t="shared" si="0"/>
        <v>46271</v>
      </c>
      <c r="I28">
        <f t="shared" si="1"/>
        <v>36</v>
      </c>
    </row>
    <row r="29" spans="1:9" x14ac:dyDescent="0.25">
      <c r="A29" s="54"/>
      <c r="B29" s="55">
        <v>6</v>
      </c>
      <c r="C29" s="55">
        <v>9</v>
      </c>
      <c r="D29" s="55">
        <v>2026</v>
      </c>
      <c r="E29" s="45">
        <v>0</v>
      </c>
      <c r="F29" s="45">
        <v>0</v>
      </c>
      <c r="G29" s="45">
        <v>0</v>
      </c>
      <c r="H29" s="46">
        <f t="shared" si="0"/>
        <v>46271</v>
      </c>
      <c r="I29">
        <f t="shared" si="1"/>
        <v>36</v>
      </c>
    </row>
    <row r="30" spans="1:9" x14ac:dyDescent="0.25">
      <c r="A30" s="54"/>
      <c r="B30" s="55">
        <v>6</v>
      </c>
      <c r="C30" s="55">
        <v>9</v>
      </c>
      <c r="D30" s="55">
        <v>2026</v>
      </c>
      <c r="E30" s="45">
        <v>0</v>
      </c>
      <c r="F30" s="45">
        <v>0</v>
      </c>
      <c r="G30" s="45">
        <v>0</v>
      </c>
      <c r="H30" s="46">
        <f t="shared" si="0"/>
        <v>46271</v>
      </c>
      <c r="I30">
        <f t="shared" si="1"/>
        <v>36</v>
      </c>
    </row>
    <row r="31" spans="1:9" x14ac:dyDescent="0.25">
      <c r="A31" s="54"/>
      <c r="B31" s="55">
        <v>7</v>
      </c>
      <c r="C31" s="55">
        <v>9</v>
      </c>
      <c r="D31" s="55">
        <v>2026</v>
      </c>
      <c r="E31" s="45">
        <v>0</v>
      </c>
      <c r="F31" s="45">
        <v>0</v>
      </c>
      <c r="G31" s="45">
        <v>0</v>
      </c>
      <c r="H31" s="46">
        <f t="shared" si="0"/>
        <v>46272</v>
      </c>
      <c r="I31">
        <f t="shared" si="1"/>
        <v>37</v>
      </c>
    </row>
    <row r="32" spans="1:9" x14ac:dyDescent="0.25">
      <c r="A32" s="54"/>
      <c r="B32" s="55">
        <v>7</v>
      </c>
      <c r="C32" s="55">
        <v>9</v>
      </c>
      <c r="D32" s="55">
        <v>2026</v>
      </c>
      <c r="E32" s="45">
        <v>0</v>
      </c>
      <c r="F32" s="45">
        <v>0</v>
      </c>
      <c r="G32" s="45">
        <v>0</v>
      </c>
      <c r="H32" s="46">
        <f t="shared" si="0"/>
        <v>46272</v>
      </c>
      <c r="I32">
        <f t="shared" si="1"/>
        <v>37</v>
      </c>
    </row>
    <row r="33" spans="1:9" x14ac:dyDescent="0.25">
      <c r="A33" s="54"/>
      <c r="B33" s="55">
        <v>7</v>
      </c>
      <c r="C33" s="55">
        <v>9</v>
      </c>
      <c r="D33" s="55">
        <v>2026</v>
      </c>
      <c r="E33" s="45">
        <v>0</v>
      </c>
      <c r="F33" s="45">
        <v>0</v>
      </c>
      <c r="G33" s="45">
        <v>0</v>
      </c>
      <c r="H33" s="46">
        <f t="shared" si="0"/>
        <v>46272</v>
      </c>
      <c r="I33">
        <f t="shared" si="1"/>
        <v>37</v>
      </c>
    </row>
    <row r="34" spans="1:9" x14ac:dyDescent="0.25">
      <c r="A34" s="54"/>
      <c r="B34" s="55">
        <v>7</v>
      </c>
      <c r="C34" s="55">
        <v>9</v>
      </c>
      <c r="D34" s="55">
        <v>2026</v>
      </c>
      <c r="E34" s="45">
        <v>0</v>
      </c>
      <c r="F34" s="45">
        <v>0</v>
      </c>
      <c r="G34" s="45">
        <v>0</v>
      </c>
      <c r="H34" s="46">
        <f t="shared" si="0"/>
        <v>46272</v>
      </c>
      <c r="I34">
        <f t="shared" si="1"/>
        <v>37</v>
      </c>
    </row>
    <row r="35" spans="1:9" x14ac:dyDescent="0.25">
      <c r="A35" s="54"/>
      <c r="B35" s="55">
        <v>8</v>
      </c>
      <c r="C35" s="55">
        <v>9</v>
      </c>
      <c r="D35" s="55">
        <v>2026</v>
      </c>
      <c r="E35" s="45">
        <v>0</v>
      </c>
      <c r="F35" s="45">
        <v>0</v>
      </c>
      <c r="G35" s="45">
        <v>0</v>
      </c>
      <c r="H35" s="46">
        <f t="shared" si="0"/>
        <v>46273</v>
      </c>
      <c r="I35">
        <f t="shared" si="1"/>
        <v>37</v>
      </c>
    </row>
    <row r="36" spans="1:9" x14ac:dyDescent="0.25">
      <c r="A36" s="54"/>
      <c r="B36" s="55">
        <v>8</v>
      </c>
      <c r="C36" s="55">
        <v>9</v>
      </c>
      <c r="D36" s="55">
        <v>2026</v>
      </c>
      <c r="E36" s="45">
        <v>0</v>
      </c>
      <c r="F36" s="45">
        <v>0</v>
      </c>
      <c r="G36" s="45">
        <v>0</v>
      </c>
      <c r="H36" s="46">
        <f t="shared" si="0"/>
        <v>46273</v>
      </c>
      <c r="I36">
        <f t="shared" si="1"/>
        <v>37</v>
      </c>
    </row>
    <row r="37" spans="1:9" x14ac:dyDescent="0.25">
      <c r="A37" s="54"/>
      <c r="B37" s="55">
        <v>8</v>
      </c>
      <c r="C37" s="55">
        <v>9</v>
      </c>
      <c r="D37" s="55">
        <v>2026</v>
      </c>
      <c r="E37" s="45">
        <v>0</v>
      </c>
      <c r="F37" s="45">
        <v>0</v>
      </c>
      <c r="G37" s="45">
        <v>0</v>
      </c>
      <c r="H37" s="46">
        <f t="shared" si="0"/>
        <v>46273</v>
      </c>
      <c r="I37">
        <f t="shared" si="1"/>
        <v>37</v>
      </c>
    </row>
    <row r="38" spans="1:9" x14ac:dyDescent="0.25">
      <c r="A38" s="54"/>
      <c r="B38" s="55">
        <v>8</v>
      </c>
      <c r="C38" s="55">
        <v>9</v>
      </c>
      <c r="D38" s="55">
        <v>2026</v>
      </c>
      <c r="E38" s="45">
        <v>0</v>
      </c>
      <c r="F38" s="45">
        <v>0</v>
      </c>
      <c r="G38" s="45">
        <v>0</v>
      </c>
      <c r="H38" s="46">
        <f t="shared" si="0"/>
        <v>46273</v>
      </c>
      <c r="I38">
        <f t="shared" si="1"/>
        <v>37</v>
      </c>
    </row>
    <row r="39" spans="1:9" x14ac:dyDescent="0.25">
      <c r="A39" s="54"/>
      <c r="B39" s="55">
        <v>9</v>
      </c>
      <c r="C39" s="55">
        <v>9</v>
      </c>
      <c r="D39" s="55">
        <v>2026</v>
      </c>
      <c r="E39" s="45">
        <v>0</v>
      </c>
      <c r="F39" s="45">
        <v>0</v>
      </c>
      <c r="G39" s="45">
        <v>0</v>
      </c>
      <c r="H39" s="46">
        <f t="shared" si="0"/>
        <v>46274</v>
      </c>
      <c r="I39">
        <f t="shared" si="1"/>
        <v>37</v>
      </c>
    </row>
    <row r="40" spans="1:9" x14ac:dyDescent="0.25">
      <c r="A40" s="54"/>
      <c r="B40" s="55">
        <v>9</v>
      </c>
      <c r="C40" s="55">
        <v>9</v>
      </c>
      <c r="D40" s="55">
        <v>2026</v>
      </c>
      <c r="E40" s="45">
        <v>0</v>
      </c>
      <c r="F40" s="45">
        <v>0</v>
      </c>
      <c r="G40" s="45">
        <v>0</v>
      </c>
      <c r="H40" s="46">
        <f t="shared" si="0"/>
        <v>46274</v>
      </c>
      <c r="I40">
        <f t="shared" si="1"/>
        <v>37</v>
      </c>
    </row>
    <row r="41" spans="1:9" x14ac:dyDescent="0.25">
      <c r="A41" s="54"/>
      <c r="B41" s="55">
        <v>9</v>
      </c>
      <c r="C41" s="55">
        <v>9</v>
      </c>
      <c r="D41" s="55">
        <v>2026</v>
      </c>
      <c r="E41" s="45">
        <v>0</v>
      </c>
      <c r="F41" s="45">
        <v>0</v>
      </c>
      <c r="G41" s="45">
        <v>0</v>
      </c>
      <c r="H41" s="46">
        <f t="shared" si="0"/>
        <v>46274</v>
      </c>
      <c r="I41">
        <f t="shared" si="1"/>
        <v>37</v>
      </c>
    </row>
    <row r="42" spans="1:9" x14ac:dyDescent="0.25">
      <c r="A42" s="54"/>
      <c r="B42" s="55">
        <v>9</v>
      </c>
      <c r="C42" s="55">
        <v>9</v>
      </c>
      <c r="D42" s="55">
        <v>2026</v>
      </c>
      <c r="E42" s="45">
        <v>0</v>
      </c>
      <c r="F42" s="45">
        <v>0</v>
      </c>
      <c r="G42" s="45">
        <v>0</v>
      </c>
      <c r="H42" s="46">
        <f t="shared" si="0"/>
        <v>46274</v>
      </c>
      <c r="I42">
        <f t="shared" si="1"/>
        <v>37</v>
      </c>
    </row>
    <row r="43" spans="1:9" x14ac:dyDescent="0.25">
      <c r="A43" s="54"/>
      <c r="B43" s="55">
        <v>10</v>
      </c>
      <c r="C43" s="55">
        <v>9</v>
      </c>
      <c r="D43" s="55">
        <v>2026</v>
      </c>
      <c r="E43" s="45">
        <v>0</v>
      </c>
      <c r="F43" s="45">
        <v>0</v>
      </c>
      <c r="G43" s="45">
        <v>0</v>
      </c>
      <c r="H43" s="46">
        <f t="shared" si="0"/>
        <v>46275</v>
      </c>
      <c r="I43">
        <f t="shared" si="1"/>
        <v>37</v>
      </c>
    </row>
    <row r="44" spans="1:9" x14ac:dyDescent="0.25">
      <c r="A44" s="54"/>
      <c r="B44" s="55">
        <v>10</v>
      </c>
      <c r="C44" s="55">
        <v>9</v>
      </c>
      <c r="D44" s="55">
        <v>2026</v>
      </c>
      <c r="E44" s="45">
        <v>0</v>
      </c>
      <c r="F44" s="45">
        <v>0</v>
      </c>
      <c r="G44" s="45">
        <v>0</v>
      </c>
      <c r="H44" s="46">
        <f t="shared" si="0"/>
        <v>46275</v>
      </c>
      <c r="I44">
        <f t="shared" si="1"/>
        <v>37</v>
      </c>
    </row>
    <row r="45" spans="1:9" x14ac:dyDescent="0.25">
      <c r="A45" s="54"/>
      <c r="B45" s="55">
        <v>10</v>
      </c>
      <c r="C45" s="55">
        <v>9</v>
      </c>
      <c r="D45" s="55">
        <v>2026</v>
      </c>
      <c r="E45" s="45">
        <v>0</v>
      </c>
      <c r="F45" s="45">
        <v>0</v>
      </c>
      <c r="G45" s="45">
        <v>0</v>
      </c>
      <c r="H45" s="46">
        <f t="shared" si="0"/>
        <v>46275</v>
      </c>
      <c r="I45">
        <f t="shared" si="1"/>
        <v>37</v>
      </c>
    </row>
    <row r="46" spans="1:9" x14ac:dyDescent="0.25">
      <c r="A46" s="54"/>
      <c r="B46" s="55">
        <v>10</v>
      </c>
      <c r="C46" s="55">
        <v>9</v>
      </c>
      <c r="D46" s="55">
        <v>2026</v>
      </c>
      <c r="E46" s="45">
        <v>0</v>
      </c>
      <c r="F46" s="45">
        <v>0</v>
      </c>
      <c r="G46" s="45">
        <v>0</v>
      </c>
      <c r="H46" s="46">
        <f t="shared" si="0"/>
        <v>46275</v>
      </c>
      <c r="I46">
        <f t="shared" si="1"/>
        <v>37</v>
      </c>
    </row>
    <row r="47" spans="1:9" x14ac:dyDescent="0.25">
      <c r="A47" s="54"/>
      <c r="B47" s="55">
        <v>11</v>
      </c>
      <c r="C47" s="55">
        <v>9</v>
      </c>
      <c r="D47" s="55">
        <v>2026</v>
      </c>
      <c r="E47" s="45">
        <v>0</v>
      </c>
      <c r="F47" s="45">
        <v>0</v>
      </c>
      <c r="G47" s="45">
        <v>0</v>
      </c>
      <c r="H47" s="46">
        <f t="shared" si="0"/>
        <v>46276</v>
      </c>
      <c r="I47">
        <f t="shared" si="1"/>
        <v>37</v>
      </c>
    </row>
    <row r="48" spans="1:9" x14ac:dyDescent="0.25">
      <c r="A48" s="54"/>
      <c r="B48" s="55">
        <v>11</v>
      </c>
      <c r="C48" s="55">
        <v>9</v>
      </c>
      <c r="D48" s="55">
        <v>2026</v>
      </c>
      <c r="E48" s="45">
        <v>0</v>
      </c>
      <c r="F48" s="45">
        <v>0</v>
      </c>
      <c r="G48" s="45">
        <v>0</v>
      </c>
      <c r="H48" s="46">
        <f t="shared" si="0"/>
        <v>46276</v>
      </c>
      <c r="I48">
        <f t="shared" si="1"/>
        <v>37</v>
      </c>
    </row>
    <row r="49" spans="1:12" x14ac:dyDescent="0.25">
      <c r="A49" s="54"/>
      <c r="B49" s="55">
        <v>11</v>
      </c>
      <c r="C49" s="55">
        <v>9</v>
      </c>
      <c r="D49" s="55">
        <v>2026</v>
      </c>
      <c r="E49" s="45">
        <v>0</v>
      </c>
      <c r="F49" s="45">
        <v>0</v>
      </c>
      <c r="G49" s="45">
        <v>0</v>
      </c>
      <c r="H49" s="46">
        <f t="shared" si="0"/>
        <v>46276</v>
      </c>
      <c r="I49">
        <f t="shared" si="1"/>
        <v>37</v>
      </c>
    </row>
    <row r="50" spans="1:12" x14ac:dyDescent="0.25">
      <c r="A50" s="54"/>
      <c r="B50" s="55">
        <v>11</v>
      </c>
      <c r="C50" s="55">
        <v>9</v>
      </c>
      <c r="D50" s="55">
        <v>2026</v>
      </c>
      <c r="E50" s="45">
        <v>0</v>
      </c>
      <c r="F50" s="45">
        <v>0</v>
      </c>
      <c r="G50" s="45">
        <v>0</v>
      </c>
      <c r="H50" s="46">
        <f t="shared" si="0"/>
        <v>46276</v>
      </c>
      <c r="I50">
        <f t="shared" si="1"/>
        <v>37</v>
      </c>
    </row>
    <row r="51" spans="1:12" x14ac:dyDescent="0.25">
      <c r="A51" s="54"/>
      <c r="B51" s="55">
        <v>12</v>
      </c>
      <c r="C51" s="55">
        <v>9</v>
      </c>
      <c r="D51" s="55">
        <v>2026</v>
      </c>
      <c r="E51" s="45">
        <v>0</v>
      </c>
      <c r="F51" s="45">
        <v>0</v>
      </c>
      <c r="G51" s="45">
        <v>0</v>
      </c>
      <c r="H51" s="46">
        <f t="shared" si="0"/>
        <v>46277</v>
      </c>
      <c r="I51">
        <f t="shared" si="1"/>
        <v>37</v>
      </c>
    </row>
    <row r="52" spans="1:12" x14ac:dyDescent="0.25">
      <c r="A52" s="54"/>
      <c r="B52" s="55">
        <v>12</v>
      </c>
      <c r="C52" s="55">
        <v>9</v>
      </c>
      <c r="D52" s="55">
        <v>2026</v>
      </c>
      <c r="E52" s="45">
        <v>0</v>
      </c>
      <c r="F52" s="45">
        <v>0</v>
      </c>
      <c r="G52" s="45">
        <v>0</v>
      </c>
      <c r="H52" s="46">
        <f t="shared" si="0"/>
        <v>46277</v>
      </c>
      <c r="I52">
        <f t="shared" si="1"/>
        <v>37</v>
      </c>
    </row>
    <row r="53" spans="1:12" x14ac:dyDescent="0.25">
      <c r="A53" s="54"/>
      <c r="B53" s="55">
        <v>12</v>
      </c>
      <c r="C53" s="55">
        <v>9</v>
      </c>
      <c r="D53" s="55">
        <v>2026</v>
      </c>
      <c r="E53" s="45">
        <v>0</v>
      </c>
      <c r="F53" s="45">
        <v>0</v>
      </c>
      <c r="G53" s="45">
        <v>0</v>
      </c>
      <c r="H53" s="46">
        <f t="shared" si="0"/>
        <v>46277</v>
      </c>
      <c r="I53">
        <f t="shared" si="1"/>
        <v>37</v>
      </c>
    </row>
    <row r="54" spans="1:12" x14ac:dyDescent="0.25">
      <c r="A54" s="54"/>
      <c r="B54" s="55">
        <v>12</v>
      </c>
      <c r="C54" s="55">
        <v>9</v>
      </c>
      <c r="D54" s="55">
        <v>2026</v>
      </c>
      <c r="E54" s="45">
        <v>0</v>
      </c>
      <c r="F54" s="45">
        <v>0</v>
      </c>
      <c r="G54" s="45">
        <v>0</v>
      </c>
      <c r="H54" s="46">
        <f t="shared" si="0"/>
        <v>46277</v>
      </c>
      <c r="I54">
        <f t="shared" si="1"/>
        <v>37</v>
      </c>
    </row>
    <row r="55" spans="1:12" x14ac:dyDescent="0.25">
      <c r="A55" s="54"/>
      <c r="B55" s="55">
        <v>13</v>
      </c>
      <c r="C55" s="55">
        <v>9</v>
      </c>
      <c r="D55" s="55">
        <v>2026</v>
      </c>
      <c r="E55" s="45">
        <v>0</v>
      </c>
      <c r="F55" s="45">
        <v>0</v>
      </c>
      <c r="G55" s="45">
        <v>0</v>
      </c>
      <c r="H55" s="46">
        <f t="shared" si="0"/>
        <v>46278</v>
      </c>
      <c r="I55">
        <f t="shared" si="1"/>
        <v>37</v>
      </c>
    </row>
    <row r="56" spans="1:12" x14ac:dyDescent="0.25">
      <c r="A56" s="54"/>
      <c r="B56" s="55">
        <v>13</v>
      </c>
      <c r="C56" s="55">
        <v>9</v>
      </c>
      <c r="D56" s="55">
        <v>2026</v>
      </c>
      <c r="E56" s="45">
        <v>0</v>
      </c>
      <c r="F56" s="45">
        <v>0</v>
      </c>
      <c r="G56" s="45">
        <v>0</v>
      </c>
      <c r="H56" s="46">
        <f t="shared" si="0"/>
        <v>46278</v>
      </c>
      <c r="I56">
        <f t="shared" si="1"/>
        <v>37</v>
      </c>
    </row>
    <row r="57" spans="1:12" x14ac:dyDescent="0.25">
      <c r="A57" s="54"/>
      <c r="B57" s="55">
        <v>13</v>
      </c>
      <c r="C57" s="55">
        <v>9</v>
      </c>
      <c r="D57" s="55">
        <v>2026</v>
      </c>
      <c r="E57" s="45">
        <v>0</v>
      </c>
      <c r="F57" s="45">
        <v>0</v>
      </c>
      <c r="G57" s="45">
        <v>0</v>
      </c>
      <c r="H57" s="46">
        <f t="shared" si="0"/>
        <v>46278</v>
      </c>
      <c r="I57">
        <f t="shared" si="1"/>
        <v>37</v>
      </c>
    </row>
    <row r="58" spans="1:12" x14ac:dyDescent="0.25">
      <c r="A58" s="54"/>
      <c r="B58" s="55">
        <v>13</v>
      </c>
      <c r="C58" s="55">
        <v>9</v>
      </c>
      <c r="D58" s="55">
        <v>2026</v>
      </c>
      <c r="E58" s="45">
        <v>0</v>
      </c>
      <c r="F58" s="45">
        <v>0</v>
      </c>
      <c r="G58" s="45">
        <v>0</v>
      </c>
      <c r="H58" s="46">
        <f t="shared" si="0"/>
        <v>46278</v>
      </c>
      <c r="I58">
        <f t="shared" si="1"/>
        <v>37</v>
      </c>
    </row>
    <row r="59" spans="1:12" x14ac:dyDescent="0.25">
      <c r="A59" s="54"/>
      <c r="B59" s="55">
        <v>14</v>
      </c>
      <c r="C59" s="55">
        <v>9</v>
      </c>
      <c r="D59" s="55">
        <v>2026</v>
      </c>
      <c r="E59" s="45">
        <v>0</v>
      </c>
      <c r="F59" s="45">
        <v>0</v>
      </c>
      <c r="G59" s="45">
        <v>0</v>
      </c>
      <c r="H59" s="46">
        <f t="shared" si="0"/>
        <v>46279</v>
      </c>
      <c r="I59">
        <f t="shared" si="1"/>
        <v>38</v>
      </c>
    </row>
    <row r="60" spans="1:12" x14ac:dyDescent="0.25">
      <c r="A60" s="54"/>
      <c r="B60" s="55">
        <v>14</v>
      </c>
      <c r="C60" s="55">
        <v>9</v>
      </c>
      <c r="D60" s="55">
        <v>2026</v>
      </c>
      <c r="E60" s="45">
        <v>0</v>
      </c>
      <c r="F60" s="45">
        <v>0</v>
      </c>
      <c r="G60" s="45">
        <v>0</v>
      </c>
      <c r="H60" s="46">
        <f t="shared" si="0"/>
        <v>46279</v>
      </c>
      <c r="I60">
        <f t="shared" si="1"/>
        <v>38</v>
      </c>
    </row>
    <row r="61" spans="1:12" x14ac:dyDescent="0.25">
      <c r="A61" s="54"/>
      <c r="B61" s="55">
        <v>14</v>
      </c>
      <c r="C61" s="55">
        <v>9</v>
      </c>
      <c r="D61" s="55">
        <v>2026</v>
      </c>
      <c r="E61" s="45">
        <v>0</v>
      </c>
      <c r="F61" s="45">
        <v>0</v>
      </c>
      <c r="G61" s="45">
        <v>0</v>
      </c>
      <c r="H61" s="46">
        <f t="shared" si="0"/>
        <v>46279</v>
      </c>
      <c r="I61">
        <f t="shared" si="1"/>
        <v>38</v>
      </c>
    </row>
    <row r="62" spans="1:12" x14ac:dyDescent="0.25">
      <c r="A62" s="54"/>
      <c r="B62" s="55">
        <v>14</v>
      </c>
      <c r="C62" s="55">
        <v>9</v>
      </c>
      <c r="D62" s="55">
        <v>2026</v>
      </c>
      <c r="E62" s="45">
        <v>0</v>
      </c>
      <c r="F62" s="45">
        <v>0</v>
      </c>
      <c r="G62" s="45">
        <v>0</v>
      </c>
      <c r="H62" s="46">
        <f t="shared" si="0"/>
        <v>46279</v>
      </c>
      <c r="I62">
        <f t="shared" si="1"/>
        <v>38</v>
      </c>
      <c r="L62" s="47"/>
    </row>
    <row r="63" spans="1:12" x14ac:dyDescent="0.25">
      <c r="A63" s="54"/>
      <c r="B63" s="55">
        <v>15</v>
      </c>
      <c r="C63" s="55">
        <v>9</v>
      </c>
      <c r="D63" s="55">
        <v>2026</v>
      </c>
      <c r="E63" s="45">
        <v>0</v>
      </c>
      <c r="F63" s="45">
        <v>0</v>
      </c>
      <c r="G63" s="45">
        <v>0</v>
      </c>
      <c r="H63" s="46">
        <f t="shared" si="0"/>
        <v>46280</v>
      </c>
      <c r="I63">
        <f t="shared" si="1"/>
        <v>38</v>
      </c>
    </row>
    <row r="64" spans="1:12" x14ac:dyDescent="0.25">
      <c r="A64" s="54"/>
      <c r="B64" s="55">
        <v>15</v>
      </c>
      <c r="C64" s="55">
        <v>9</v>
      </c>
      <c r="D64" s="55">
        <v>2026</v>
      </c>
      <c r="E64" s="45">
        <v>0</v>
      </c>
      <c r="F64" s="45">
        <v>0</v>
      </c>
      <c r="G64" s="45">
        <v>0</v>
      </c>
      <c r="H64" s="46">
        <f t="shared" si="0"/>
        <v>46280</v>
      </c>
      <c r="I64">
        <f t="shared" si="1"/>
        <v>38</v>
      </c>
    </row>
    <row r="65" spans="1:9" x14ac:dyDescent="0.25">
      <c r="A65" s="54"/>
      <c r="B65" s="55">
        <v>15</v>
      </c>
      <c r="C65" s="55">
        <v>9</v>
      </c>
      <c r="D65" s="55">
        <v>2026</v>
      </c>
      <c r="E65" s="45">
        <v>0</v>
      </c>
      <c r="F65" s="45">
        <v>0</v>
      </c>
      <c r="G65" s="45">
        <v>0</v>
      </c>
      <c r="H65" s="46">
        <f t="shared" si="0"/>
        <v>46280</v>
      </c>
      <c r="I65">
        <f t="shared" si="1"/>
        <v>38</v>
      </c>
    </row>
    <row r="66" spans="1:9" x14ac:dyDescent="0.25">
      <c r="A66" s="54"/>
      <c r="B66" s="55">
        <v>15</v>
      </c>
      <c r="C66" s="55">
        <v>9</v>
      </c>
      <c r="D66" s="55">
        <v>2026</v>
      </c>
      <c r="E66" s="45">
        <v>0</v>
      </c>
      <c r="F66" s="45">
        <v>0</v>
      </c>
      <c r="G66" s="45">
        <v>0</v>
      </c>
      <c r="H66" s="46">
        <f t="shared" si="0"/>
        <v>46280</v>
      </c>
      <c r="I66">
        <f t="shared" si="1"/>
        <v>38</v>
      </c>
    </row>
    <row r="67" spans="1:9" x14ac:dyDescent="0.25">
      <c r="A67" s="54"/>
      <c r="B67" s="55">
        <v>16</v>
      </c>
      <c r="C67" s="55">
        <v>9</v>
      </c>
      <c r="D67" s="55">
        <v>2026</v>
      </c>
      <c r="E67" s="45">
        <v>0</v>
      </c>
      <c r="F67" s="45">
        <v>0</v>
      </c>
      <c r="G67" s="45">
        <v>0</v>
      </c>
      <c r="H67" s="46">
        <f t="shared" si="0"/>
        <v>46281</v>
      </c>
      <c r="I67">
        <f t="shared" si="1"/>
        <v>38</v>
      </c>
    </row>
    <row r="68" spans="1:9" x14ac:dyDescent="0.25">
      <c r="A68" s="54"/>
      <c r="B68" s="55">
        <v>16</v>
      </c>
      <c r="C68" s="55">
        <v>9</v>
      </c>
      <c r="D68" s="55">
        <v>2026</v>
      </c>
      <c r="E68" s="45">
        <v>0</v>
      </c>
      <c r="F68" s="45">
        <v>0</v>
      </c>
      <c r="G68" s="45">
        <v>0</v>
      </c>
      <c r="H68" s="46">
        <f t="shared" si="0"/>
        <v>46281</v>
      </c>
      <c r="I68">
        <f t="shared" si="1"/>
        <v>38</v>
      </c>
    </row>
    <row r="69" spans="1:9" x14ac:dyDescent="0.25">
      <c r="A69" s="54"/>
      <c r="B69" s="55">
        <v>16</v>
      </c>
      <c r="C69" s="55">
        <v>9</v>
      </c>
      <c r="D69" s="55">
        <v>2026</v>
      </c>
      <c r="E69" s="45">
        <v>0</v>
      </c>
      <c r="F69" s="45">
        <v>0</v>
      </c>
      <c r="G69" s="45">
        <v>0</v>
      </c>
      <c r="H69" s="46">
        <f t="shared" si="0"/>
        <v>46281</v>
      </c>
      <c r="I69">
        <f t="shared" si="1"/>
        <v>38</v>
      </c>
    </row>
    <row r="70" spans="1:9" x14ac:dyDescent="0.25">
      <c r="A70" s="54"/>
      <c r="B70" s="55">
        <v>16</v>
      </c>
      <c r="C70" s="55">
        <v>9</v>
      </c>
      <c r="D70" s="55">
        <v>2026</v>
      </c>
      <c r="E70" s="45">
        <v>0</v>
      </c>
      <c r="F70" s="45">
        <v>0</v>
      </c>
      <c r="G70" s="45">
        <v>0</v>
      </c>
      <c r="H70" s="46">
        <f t="shared" si="0"/>
        <v>46281</v>
      </c>
      <c r="I70">
        <f t="shared" si="1"/>
        <v>38</v>
      </c>
    </row>
    <row r="71" spans="1:9" x14ac:dyDescent="0.25">
      <c r="A71" s="54"/>
      <c r="B71" s="55">
        <v>17</v>
      </c>
      <c r="C71" s="55">
        <v>9</v>
      </c>
      <c r="D71" s="55">
        <v>2026</v>
      </c>
      <c r="E71" s="45">
        <v>0</v>
      </c>
      <c r="F71" s="45">
        <v>0</v>
      </c>
      <c r="G71" s="45">
        <v>0</v>
      </c>
      <c r="H71" s="46">
        <f t="shared" ref="H71:H126" si="2">DATE(D71,C71,B71)</f>
        <v>46282</v>
      </c>
      <c r="I71">
        <f t="shared" si="1"/>
        <v>38</v>
      </c>
    </row>
    <row r="72" spans="1:9" x14ac:dyDescent="0.25">
      <c r="A72" s="54"/>
      <c r="B72" s="55">
        <v>17</v>
      </c>
      <c r="C72" s="55">
        <v>9</v>
      </c>
      <c r="D72" s="55">
        <v>2026</v>
      </c>
      <c r="E72" s="45">
        <v>0</v>
      </c>
      <c r="F72" s="45">
        <v>0</v>
      </c>
      <c r="G72" s="45">
        <v>0</v>
      </c>
      <c r="H72" s="46">
        <f t="shared" si="2"/>
        <v>46282</v>
      </c>
      <c r="I72">
        <f t="shared" ref="I72:I126" si="3">WEEKNUM(H72,2)</f>
        <v>38</v>
      </c>
    </row>
    <row r="73" spans="1:9" x14ac:dyDescent="0.25">
      <c r="A73" s="54"/>
      <c r="B73" s="55">
        <v>17</v>
      </c>
      <c r="C73" s="55">
        <v>9</v>
      </c>
      <c r="D73" s="55">
        <v>2026</v>
      </c>
      <c r="E73" s="45">
        <v>0</v>
      </c>
      <c r="F73" s="45">
        <v>0</v>
      </c>
      <c r="G73" s="45">
        <v>0</v>
      </c>
      <c r="H73" s="46">
        <f t="shared" si="2"/>
        <v>46282</v>
      </c>
      <c r="I73">
        <f t="shared" si="3"/>
        <v>38</v>
      </c>
    </row>
    <row r="74" spans="1:9" x14ac:dyDescent="0.25">
      <c r="A74" s="54"/>
      <c r="B74" s="55">
        <v>17</v>
      </c>
      <c r="C74" s="55">
        <v>9</v>
      </c>
      <c r="D74" s="55">
        <v>2026</v>
      </c>
      <c r="E74" s="45">
        <v>0</v>
      </c>
      <c r="F74" s="45">
        <v>0</v>
      </c>
      <c r="G74" s="45">
        <v>0</v>
      </c>
      <c r="H74" s="46">
        <f t="shared" si="2"/>
        <v>46282</v>
      </c>
      <c r="I74">
        <f t="shared" si="3"/>
        <v>38</v>
      </c>
    </row>
    <row r="75" spans="1:9" x14ac:dyDescent="0.25">
      <c r="A75" s="54"/>
      <c r="B75" s="55">
        <v>18</v>
      </c>
      <c r="C75" s="55">
        <v>9</v>
      </c>
      <c r="D75" s="55">
        <v>2026</v>
      </c>
      <c r="E75" s="45">
        <v>0</v>
      </c>
      <c r="F75" s="45">
        <v>0</v>
      </c>
      <c r="G75" s="45">
        <v>0</v>
      </c>
      <c r="H75" s="46">
        <f t="shared" si="2"/>
        <v>46283</v>
      </c>
      <c r="I75">
        <f t="shared" si="3"/>
        <v>38</v>
      </c>
    </row>
    <row r="76" spans="1:9" x14ac:dyDescent="0.25">
      <c r="A76" s="54"/>
      <c r="B76" s="55">
        <v>18</v>
      </c>
      <c r="C76" s="55">
        <v>9</v>
      </c>
      <c r="D76" s="55">
        <v>2026</v>
      </c>
      <c r="E76" s="45">
        <v>0</v>
      </c>
      <c r="F76" s="45">
        <v>0</v>
      </c>
      <c r="G76" s="45">
        <v>0</v>
      </c>
      <c r="H76" s="46">
        <f t="shared" si="2"/>
        <v>46283</v>
      </c>
      <c r="I76">
        <f t="shared" si="3"/>
        <v>38</v>
      </c>
    </row>
    <row r="77" spans="1:9" x14ac:dyDescent="0.25">
      <c r="A77" s="54"/>
      <c r="B77" s="55">
        <v>18</v>
      </c>
      <c r="C77" s="55">
        <v>9</v>
      </c>
      <c r="D77" s="55">
        <v>2026</v>
      </c>
      <c r="E77" s="45">
        <v>0</v>
      </c>
      <c r="F77" s="45">
        <v>0</v>
      </c>
      <c r="G77" s="45">
        <v>0</v>
      </c>
      <c r="H77" s="46">
        <f t="shared" si="2"/>
        <v>46283</v>
      </c>
      <c r="I77">
        <f t="shared" si="3"/>
        <v>38</v>
      </c>
    </row>
    <row r="78" spans="1:9" x14ac:dyDescent="0.25">
      <c r="A78" s="54"/>
      <c r="B78" s="55">
        <v>18</v>
      </c>
      <c r="C78" s="55">
        <v>9</v>
      </c>
      <c r="D78" s="55">
        <v>2026</v>
      </c>
      <c r="E78" s="45">
        <v>0</v>
      </c>
      <c r="F78" s="45">
        <v>0</v>
      </c>
      <c r="G78" s="45">
        <v>0</v>
      </c>
      <c r="H78" s="46">
        <f t="shared" si="2"/>
        <v>46283</v>
      </c>
      <c r="I78">
        <f t="shared" si="3"/>
        <v>38</v>
      </c>
    </row>
    <row r="79" spans="1:9" x14ac:dyDescent="0.25">
      <c r="A79" s="54"/>
      <c r="B79" s="55">
        <v>19</v>
      </c>
      <c r="C79" s="55">
        <v>9</v>
      </c>
      <c r="D79" s="55">
        <v>2026</v>
      </c>
      <c r="E79" s="45">
        <v>0</v>
      </c>
      <c r="F79" s="45">
        <v>0</v>
      </c>
      <c r="G79" s="45">
        <v>0</v>
      </c>
      <c r="H79" s="46">
        <f t="shared" si="2"/>
        <v>46284</v>
      </c>
      <c r="I79">
        <f t="shared" si="3"/>
        <v>38</v>
      </c>
    </row>
    <row r="80" spans="1:9" x14ac:dyDescent="0.25">
      <c r="A80" s="54"/>
      <c r="B80" s="55">
        <v>19</v>
      </c>
      <c r="C80" s="55">
        <v>9</v>
      </c>
      <c r="D80" s="55">
        <v>2026</v>
      </c>
      <c r="E80" s="45">
        <v>0</v>
      </c>
      <c r="F80" s="45">
        <v>0</v>
      </c>
      <c r="G80" s="45">
        <v>0</v>
      </c>
      <c r="H80" s="46">
        <f t="shared" si="2"/>
        <v>46284</v>
      </c>
      <c r="I80">
        <f t="shared" si="3"/>
        <v>38</v>
      </c>
    </row>
    <row r="81" spans="1:9" x14ac:dyDescent="0.25">
      <c r="A81" s="54"/>
      <c r="B81" s="55">
        <v>19</v>
      </c>
      <c r="C81" s="55">
        <v>9</v>
      </c>
      <c r="D81" s="55">
        <v>2026</v>
      </c>
      <c r="E81" s="45">
        <v>0</v>
      </c>
      <c r="F81" s="45">
        <v>0</v>
      </c>
      <c r="G81" s="45">
        <v>0</v>
      </c>
      <c r="H81" s="46">
        <f t="shared" si="2"/>
        <v>46284</v>
      </c>
      <c r="I81">
        <f t="shared" si="3"/>
        <v>38</v>
      </c>
    </row>
    <row r="82" spans="1:9" x14ac:dyDescent="0.25">
      <c r="A82" s="54"/>
      <c r="B82" s="55">
        <v>19</v>
      </c>
      <c r="C82" s="55">
        <v>9</v>
      </c>
      <c r="D82" s="55">
        <v>2026</v>
      </c>
      <c r="E82" s="45">
        <v>0</v>
      </c>
      <c r="F82" s="45">
        <v>0</v>
      </c>
      <c r="G82" s="45">
        <v>0</v>
      </c>
      <c r="H82" s="46">
        <f t="shared" si="2"/>
        <v>46284</v>
      </c>
      <c r="I82">
        <f t="shared" si="3"/>
        <v>38</v>
      </c>
    </row>
    <row r="83" spans="1:9" x14ac:dyDescent="0.25">
      <c r="A83" s="54"/>
      <c r="B83" s="55">
        <v>20</v>
      </c>
      <c r="C83" s="55">
        <v>9</v>
      </c>
      <c r="D83" s="55">
        <v>2026</v>
      </c>
      <c r="E83" s="45">
        <v>0</v>
      </c>
      <c r="F83" s="45">
        <v>0</v>
      </c>
      <c r="G83" s="45">
        <v>0</v>
      </c>
      <c r="H83" s="46">
        <f t="shared" si="2"/>
        <v>46285</v>
      </c>
      <c r="I83">
        <f t="shared" si="3"/>
        <v>38</v>
      </c>
    </row>
    <row r="84" spans="1:9" x14ac:dyDescent="0.25">
      <c r="A84" s="54"/>
      <c r="B84" s="55">
        <v>20</v>
      </c>
      <c r="C84" s="55">
        <v>9</v>
      </c>
      <c r="D84" s="55">
        <v>2026</v>
      </c>
      <c r="E84" s="45">
        <v>0</v>
      </c>
      <c r="F84" s="45">
        <v>0</v>
      </c>
      <c r="G84" s="45">
        <v>0</v>
      </c>
      <c r="H84" s="46">
        <f t="shared" si="2"/>
        <v>46285</v>
      </c>
      <c r="I84">
        <f t="shared" si="3"/>
        <v>38</v>
      </c>
    </row>
    <row r="85" spans="1:9" x14ac:dyDescent="0.25">
      <c r="A85" s="54"/>
      <c r="B85" s="55">
        <v>20</v>
      </c>
      <c r="C85" s="55">
        <v>9</v>
      </c>
      <c r="D85" s="55">
        <v>2026</v>
      </c>
      <c r="E85" s="45">
        <v>0</v>
      </c>
      <c r="F85" s="45">
        <v>0</v>
      </c>
      <c r="G85" s="45">
        <v>0</v>
      </c>
      <c r="H85" s="46">
        <f t="shared" si="2"/>
        <v>46285</v>
      </c>
      <c r="I85">
        <f t="shared" si="3"/>
        <v>38</v>
      </c>
    </row>
    <row r="86" spans="1:9" x14ac:dyDescent="0.25">
      <c r="A86" s="54"/>
      <c r="B86" s="55">
        <v>20</v>
      </c>
      <c r="C86" s="55">
        <v>9</v>
      </c>
      <c r="D86" s="55">
        <v>2026</v>
      </c>
      <c r="E86" s="45">
        <v>0</v>
      </c>
      <c r="F86" s="45">
        <v>0</v>
      </c>
      <c r="G86" s="45">
        <v>0</v>
      </c>
      <c r="H86" s="46">
        <f t="shared" si="2"/>
        <v>46285</v>
      </c>
      <c r="I86">
        <f t="shared" si="3"/>
        <v>38</v>
      </c>
    </row>
    <row r="87" spans="1:9" x14ac:dyDescent="0.25">
      <c r="A87" s="54"/>
      <c r="B87" s="55">
        <v>21</v>
      </c>
      <c r="C87" s="55">
        <v>9</v>
      </c>
      <c r="D87" s="55">
        <v>2026</v>
      </c>
      <c r="E87" s="45">
        <v>0</v>
      </c>
      <c r="F87" s="45">
        <v>0</v>
      </c>
      <c r="G87" s="45">
        <v>0</v>
      </c>
      <c r="H87" s="46">
        <f t="shared" si="2"/>
        <v>46286</v>
      </c>
      <c r="I87">
        <f t="shared" si="3"/>
        <v>39</v>
      </c>
    </row>
    <row r="88" spans="1:9" x14ac:dyDescent="0.25">
      <c r="A88" s="54"/>
      <c r="B88" s="55">
        <v>21</v>
      </c>
      <c r="C88" s="55">
        <v>9</v>
      </c>
      <c r="D88" s="55">
        <v>2026</v>
      </c>
      <c r="E88" s="45">
        <v>0</v>
      </c>
      <c r="F88" s="45">
        <v>0</v>
      </c>
      <c r="G88" s="45">
        <v>0</v>
      </c>
      <c r="H88" s="46">
        <f t="shared" si="2"/>
        <v>46286</v>
      </c>
      <c r="I88">
        <f t="shared" si="3"/>
        <v>39</v>
      </c>
    </row>
    <row r="89" spans="1:9" x14ac:dyDescent="0.25">
      <c r="A89" s="54"/>
      <c r="B89" s="55">
        <v>21</v>
      </c>
      <c r="C89" s="55">
        <v>9</v>
      </c>
      <c r="D89" s="55">
        <v>2026</v>
      </c>
      <c r="E89" s="45">
        <v>0</v>
      </c>
      <c r="F89" s="45">
        <v>0</v>
      </c>
      <c r="G89" s="45">
        <v>0</v>
      </c>
      <c r="H89" s="46">
        <f t="shared" si="2"/>
        <v>46286</v>
      </c>
      <c r="I89">
        <f t="shared" si="3"/>
        <v>39</v>
      </c>
    </row>
    <row r="90" spans="1:9" x14ac:dyDescent="0.25">
      <c r="A90" s="54"/>
      <c r="B90" s="55">
        <v>21</v>
      </c>
      <c r="C90" s="55">
        <v>9</v>
      </c>
      <c r="D90" s="55">
        <v>2026</v>
      </c>
      <c r="E90" s="45">
        <v>0</v>
      </c>
      <c r="F90" s="45">
        <v>0</v>
      </c>
      <c r="G90" s="45">
        <v>0</v>
      </c>
      <c r="H90" s="46">
        <f t="shared" si="2"/>
        <v>46286</v>
      </c>
      <c r="I90">
        <f t="shared" si="3"/>
        <v>39</v>
      </c>
    </row>
    <row r="91" spans="1:9" x14ac:dyDescent="0.25">
      <c r="A91" s="54"/>
      <c r="B91" s="55">
        <v>22</v>
      </c>
      <c r="C91" s="55">
        <v>9</v>
      </c>
      <c r="D91" s="55">
        <v>2026</v>
      </c>
      <c r="E91" s="45">
        <v>0</v>
      </c>
      <c r="F91" s="45">
        <v>0</v>
      </c>
      <c r="G91" s="45">
        <v>0</v>
      </c>
      <c r="H91" s="46">
        <f t="shared" si="2"/>
        <v>46287</v>
      </c>
      <c r="I91">
        <f t="shared" si="3"/>
        <v>39</v>
      </c>
    </row>
    <row r="92" spans="1:9" x14ac:dyDescent="0.25">
      <c r="A92" s="54"/>
      <c r="B92" s="55">
        <v>22</v>
      </c>
      <c r="C92" s="55">
        <v>9</v>
      </c>
      <c r="D92" s="55">
        <v>2026</v>
      </c>
      <c r="E92" s="45">
        <v>0</v>
      </c>
      <c r="F92" s="45">
        <v>0</v>
      </c>
      <c r="G92" s="45">
        <v>0</v>
      </c>
      <c r="H92" s="46">
        <f t="shared" si="2"/>
        <v>46287</v>
      </c>
      <c r="I92">
        <f t="shared" si="3"/>
        <v>39</v>
      </c>
    </row>
    <row r="93" spans="1:9" x14ac:dyDescent="0.25">
      <c r="A93" s="54"/>
      <c r="B93" s="55">
        <v>22</v>
      </c>
      <c r="C93" s="55">
        <v>9</v>
      </c>
      <c r="D93" s="55">
        <v>2026</v>
      </c>
      <c r="E93" s="45">
        <v>0</v>
      </c>
      <c r="F93" s="45">
        <v>0</v>
      </c>
      <c r="G93" s="45">
        <v>0</v>
      </c>
      <c r="H93" s="46">
        <f t="shared" si="2"/>
        <v>46287</v>
      </c>
      <c r="I93">
        <f t="shared" si="3"/>
        <v>39</v>
      </c>
    </row>
    <row r="94" spans="1:9" x14ac:dyDescent="0.25">
      <c r="A94" s="54"/>
      <c r="B94" s="55">
        <v>22</v>
      </c>
      <c r="C94" s="55">
        <v>9</v>
      </c>
      <c r="D94" s="55">
        <v>2026</v>
      </c>
      <c r="E94" s="45">
        <v>0</v>
      </c>
      <c r="F94" s="45">
        <v>0</v>
      </c>
      <c r="G94" s="45">
        <v>0</v>
      </c>
      <c r="H94" s="46">
        <f t="shared" si="2"/>
        <v>46287</v>
      </c>
      <c r="I94">
        <f t="shared" si="3"/>
        <v>39</v>
      </c>
    </row>
    <row r="95" spans="1:9" x14ac:dyDescent="0.25">
      <c r="A95" s="54"/>
      <c r="B95" s="55">
        <v>23</v>
      </c>
      <c r="C95" s="55">
        <v>9</v>
      </c>
      <c r="D95" s="55">
        <v>2026</v>
      </c>
      <c r="E95" s="45">
        <v>0</v>
      </c>
      <c r="F95" s="45">
        <v>0</v>
      </c>
      <c r="G95" s="45">
        <v>0</v>
      </c>
      <c r="H95" s="46">
        <f t="shared" si="2"/>
        <v>46288</v>
      </c>
      <c r="I95">
        <f t="shared" si="3"/>
        <v>39</v>
      </c>
    </row>
    <row r="96" spans="1:9" x14ac:dyDescent="0.25">
      <c r="A96" s="54"/>
      <c r="B96" s="55">
        <v>23</v>
      </c>
      <c r="C96" s="55">
        <v>9</v>
      </c>
      <c r="D96" s="55">
        <v>2026</v>
      </c>
      <c r="E96" s="45">
        <v>0</v>
      </c>
      <c r="F96" s="45">
        <v>0</v>
      </c>
      <c r="G96" s="45">
        <v>0</v>
      </c>
      <c r="H96" s="46">
        <f t="shared" si="2"/>
        <v>46288</v>
      </c>
      <c r="I96">
        <f t="shared" si="3"/>
        <v>39</v>
      </c>
    </row>
    <row r="97" spans="1:9" x14ac:dyDescent="0.25">
      <c r="A97" s="54"/>
      <c r="B97" s="55">
        <v>23</v>
      </c>
      <c r="C97" s="55">
        <v>9</v>
      </c>
      <c r="D97" s="55">
        <v>2026</v>
      </c>
      <c r="E97" s="45">
        <v>0</v>
      </c>
      <c r="F97" s="45">
        <v>0</v>
      </c>
      <c r="G97" s="45">
        <v>0</v>
      </c>
      <c r="H97" s="46">
        <f t="shared" si="2"/>
        <v>46288</v>
      </c>
      <c r="I97">
        <f t="shared" si="3"/>
        <v>39</v>
      </c>
    </row>
    <row r="98" spans="1:9" x14ac:dyDescent="0.25">
      <c r="A98" s="54"/>
      <c r="B98" s="55">
        <v>23</v>
      </c>
      <c r="C98" s="55">
        <v>9</v>
      </c>
      <c r="D98" s="55">
        <v>2026</v>
      </c>
      <c r="E98" s="45">
        <v>0</v>
      </c>
      <c r="F98" s="45">
        <v>0</v>
      </c>
      <c r="G98" s="45">
        <v>0</v>
      </c>
      <c r="H98" s="46">
        <f t="shared" si="2"/>
        <v>46288</v>
      </c>
      <c r="I98">
        <f t="shared" si="3"/>
        <v>39</v>
      </c>
    </row>
    <row r="99" spans="1:9" x14ac:dyDescent="0.25">
      <c r="A99" s="54"/>
      <c r="B99" s="55">
        <v>24</v>
      </c>
      <c r="C99" s="55">
        <v>9</v>
      </c>
      <c r="D99" s="55">
        <v>2026</v>
      </c>
      <c r="E99" s="45">
        <v>0</v>
      </c>
      <c r="F99" s="45">
        <v>0</v>
      </c>
      <c r="G99" s="45">
        <v>0</v>
      </c>
      <c r="H99" s="46">
        <f t="shared" si="2"/>
        <v>46289</v>
      </c>
      <c r="I99">
        <f t="shared" si="3"/>
        <v>39</v>
      </c>
    </row>
    <row r="100" spans="1:9" x14ac:dyDescent="0.25">
      <c r="A100" s="54"/>
      <c r="B100" s="55">
        <v>24</v>
      </c>
      <c r="C100" s="55">
        <v>9</v>
      </c>
      <c r="D100" s="55">
        <v>2026</v>
      </c>
      <c r="E100" s="45">
        <v>0</v>
      </c>
      <c r="F100" s="45">
        <v>0</v>
      </c>
      <c r="G100" s="45">
        <v>0</v>
      </c>
      <c r="H100" s="46">
        <f t="shared" si="2"/>
        <v>46289</v>
      </c>
      <c r="I100">
        <f t="shared" si="3"/>
        <v>39</v>
      </c>
    </row>
    <row r="101" spans="1:9" x14ac:dyDescent="0.25">
      <c r="A101" s="54"/>
      <c r="B101" s="55">
        <v>24</v>
      </c>
      <c r="C101" s="55">
        <v>9</v>
      </c>
      <c r="D101" s="55">
        <v>2026</v>
      </c>
      <c r="E101" s="45">
        <v>0</v>
      </c>
      <c r="F101" s="45">
        <v>0</v>
      </c>
      <c r="G101" s="45">
        <v>0</v>
      </c>
      <c r="H101" s="46">
        <f t="shared" si="2"/>
        <v>46289</v>
      </c>
      <c r="I101">
        <f t="shared" si="3"/>
        <v>39</v>
      </c>
    </row>
    <row r="102" spans="1:9" x14ac:dyDescent="0.25">
      <c r="A102" s="54"/>
      <c r="B102" s="55">
        <v>24</v>
      </c>
      <c r="C102" s="55">
        <v>9</v>
      </c>
      <c r="D102" s="55">
        <v>2026</v>
      </c>
      <c r="E102" s="45">
        <v>0</v>
      </c>
      <c r="F102" s="45">
        <v>0</v>
      </c>
      <c r="G102" s="45">
        <v>0</v>
      </c>
      <c r="H102" s="46">
        <f t="shared" si="2"/>
        <v>46289</v>
      </c>
      <c r="I102">
        <f t="shared" si="3"/>
        <v>39</v>
      </c>
    </row>
    <row r="103" spans="1:9" x14ac:dyDescent="0.25">
      <c r="A103" s="54"/>
      <c r="B103" s="55">
        <v>25</v>
      </c>
      <c r="C103" s="55">
        <v>9</v>
      </c>
      <c r="D103" s="55">
        <v>2026</v>
      </c>
      <c r="E103" s="45">
        <v>0</v>
      </c>
      <c r="F103" s="45">
        <v>0</v>
      </c>
      <c r="G103" s="45">
        <v>0</v>
      </c>
      <c r="H103" s="46">
        <f t="shared" si="2"/>
        <v>46290</v>
      </c>
      <c r="I103">
        <f t="shared" si="3"/>
        <v>39</v>
      </c>
    </row>
    <row r="104" spans="1:9" x14ac:dyDescent="0.25">
      <c r="A104" s="54"/>
      <c r="B104" s="55">
        <v>25</v>
      </c>
      <c r="C104" s="55">
        <v>9</v>
      </c>
      <c r="D104" s="55">
        <v>2026</v>
      </c>
      <c r="E104" s="45">
        <v>0</v>
      </c>
      <c r="F104" s="45">
        <v>0</v>
      </c>
      <c r="G104" s="45">
        <v>0</v>
      </c>
      <c r="H104" s="46">
        <f t="shared" si="2"/>
        <v>46290</v>
      </c>
      <c r="I104">
        <f t="shared" si="3"/>
        <v>39</v>
      </c>
    </row>
    <row r="105" spans="1:9" x14ac:dyDescent="0.25">
      <c r="A105" s="54"/>
      <c r="B105" s="55">
        <v>25</v>
      </c>
      <c r="C105" s="55">
        <v>9</v>
      </c>
      <c r="D105" s="55">
        <v>2026</v>
      </c>
      <c r="E105" s="45">
        <v>0</v>
      </c>
      <c r="F105" s="45">
        <v>0</v>
      </c>
      <c r="G105" s="45">
        <v>0</v>
      </c>
      <c r="H105" s="46">
        <f t="shared" si="2"/>
        <v>46290</v>
      </c>
      <c r="I105">
        <f t="shared" si="3"/>
        <v>39</v>
      </c>
    </row>
    <row r="106" spans="1:9" x14ac:dyDescent="0.25">
      <c r="A106" s="54"/>
      <c r="B106" s="55">
        <v>25</v>
      </c>
      <c r="C106" s="55">
        <v>9</v>
      </c>
      <c r="D106" s="55">
        <v>2026</v>
      </c>
      <c r="E106" s="45">
        <v>0</v>
      </c>
      <c r="F106" s="45">
        <v>0</v>
      </c>
      <c r="G106" s="45">
        <v>0</v>
      </c>
      <c r="H106" s="46">
        <f t="shared" si="2"/>
        <v>46290</v>
      </c>
      <c r="I106">
        <f t="shared" si="3"/>
        <v>39</v>
      </c>
    </row>
    <row r="107" spans="1:9" x14ac:dyDescent="0.25">
      <c r="A107" s="54"/>
      <c r="B107" s="55">
        <v>26</v>
      </c>
      <c r="C107" s="55">
        <v>9</v>
      </c>
      <c r="D107" s="55">
        <v>2026</v>
      </c>
      <c r="E107" s="45">
        <v>0</v>
      </c>
      <c r="F107" s="45">
        <v>0</v>
      </c>
      <c r="G107" s="45">
        <v>0</v>
      </c>
      <c r="H107" s="46">
        <f t="shared" si="2"/>
        <v>46291</v>
      </c>
      <c r="I107">
        <f t="shared" si="3"/>
        <v>39</v>
      </c>
    </row>
    <row r="108" spans="1:9" x14ac:dyDescent="0.25">
      <c r="A108" s="54"/>
      <c r="B108" s="55">
        <v>26</v>
      </c>
      <c r="C108" s="55">
        <v>9</v>
      </c>
      <c r="D108" s="55">
        <v>2026</v>
      </c>
      <c r="E108" s="45">
        <v>0</v>
      </c>
      <c r="F108" s="45">
        <v>0</v>
      </c>
      <c r="G108" s="45">
        <v>0</v>
      </c>
      <c r="H108" s="46">
        <f t="shared" si="2"/>
        <v>46291</v>
      </c>
      <c r="I108">
        <f t="shared" si="3"/>
        <v>39</v>
      </c>
    </row>
    <row r="109" spans="1:9" x14ac:dyDescent="0.25">
      <c r="A109" s="54"/>
      <c r="B109" s="55">
        <v>26</v>
      </c>
      <c r="C109" s="55">
        <v>9</v>
      </c>
      <c r="D109" s="55">
        <v>2026</v>
      </c>
      <c r="E109" s="45">
        <v>0</v>
      </c>
      <c r="F109" s="45">
        <v>0</v>
      </c>
      <c r="G109" s="45">
        <v>0</v>
      </c>
      <c r="H109" s="46">
        <f t="shared" si="2"/>
        <v>46291</v>
      </c>
      <c r="I109">
        <f t="shared" si="3"/>
        <v>39</v>
      </c>
    </row>
    <row r="110" spans="1:9" x14ac:dyDescent="0.25">
      <c r="A110" s="54"/>
      <c r="B110" s="55">
        <v>26</v>
      </c>
      <c r="C110" s="55">
        <v>9</v>
      </c>
      <c r="D110" s="55">
        <v>2026</v>
      </c>
      <c r="E110" s="45">
        <v>0</v>
      </c>
      <c r="F110" s="45">
        <v>0</v>
      </c>
      <c r="G110" s="45">
        <v>0</v>
      </c>
      <c r="H110" s="46">
        <f t="shared" si="2"/>
        <v>46291</v>
      </c>
      <c r="I110">
        <f t="shared" si="3"/>
        <v>39</v>
      </c>
    </row>
    <row r="111" spans="1:9" x14ac:dyDescent="0.25">
      <c r="A111" s="54"/>
      <c r="B111" s="55">
        <v>27</v>
      </c>
      <c r="C111" s="55">
        <v>9</v>
      </c>
      <c r="D111" s="55">
        <v>2026</v>
      </c>
      <c r="E111" s="45">
        <v>0</v>
      </c>
      <c r="F111" s="45">
        <v>0</v>
      </c>
      <c r="G111" s="45">
        <v>0</v>
      </c>
      <c r="H111" s="46">
        <f t="shared" si="2"/>
        <v>46292</v>
      </c>
      <c r="I111">
        <f t="shared" si="3"/>
        <v>39</v>
      </c>
    </row>
    <row r="112" spans="1:9" x14ac:dyDescent="0.25">
      <c r="A112" s="54"/>
      <c r="B112" s="55">
        <v>27</v>
      </c>
      <c r="C112" s="55">
        <v>9</v>
      </c>
      <c r="D112" s="55">
        <v>2026</v>
      </c>
      <c r="E112" s="45">
        <v>0</v>
      </c>
      <c r="F112" s="45">
        <v>0</v>
      </c>
      <c r="G112" s="45">
        <v>0</v>
      </c>
      <c r="H112" s="46">
        <f t="shared" si="2"/>
        <v>46292</v>
      </c>
      <c r="I112">
        <f t="shared" si="3"/>
        <v>39</v>
      </c>
    </row>
    <row r="113" spans="1:9" x14ac:dyDescent="0.25">
      <c r="A113" s="54"/>
      <c r="B113" s="55">
        <v>27</v>
      </c>
      <c r="C113" s="55">
        <v>9</v>
      </c>
      <c r="D113" s="55">
        <v>2026</v>
      </c>
      <c r="E113" s="45">
        <v>0</v>
      </c>
      <c r="F113" s="45">
        <v>0</v>
      </c>
      <c r="G113" s="45">
        <v>0</v>
      </c>
      <c r="H113" s="46">
        <f t="shared" si="2"/>
        <v>46292</v>
      </c>
      <c r="I113">
        <f t="shared" si="3"/>
        <v>39</v>
      </c>
    </row>
    <row r="114" spans="1:9" x14ac:dyDescent="0.25">
      <c r="A114" s="54"/>
      <c r="B114" s="55">
        <v>27</v>
      </c>
      <c r="C114" s="55">
        <v>9</v>
      </c>
      <c r="D114" s="55">
        <v>2026</v>
      </c>
      <c r="E114" s="45">
        <v>0</v>
      </c>
      <c r="F114" s="45">
        <v>0</v>
      </c>
      <c r="G114" s="45">
        <v>0</v>
      </c>
      <c r="H114" s="46">
        <f t="shared" si="2"/>
        <v>46292</v>
      </c>
      <c r="I114">
        <f t="shared" si="3"/>
        <v>39</v>
      </c>
    </row>
    <row r="115" spans="1:9" x14ac:dyDescent="0.25">
      <c r="A115" s="54"/>
      <c r="B115" s="55">
        <v>28</v>
      </c>
      <c r="C115" s="55">
        <v>9</v>
      </c>
      <c r="D115" s="55">
        <v>2026</v>
      </c>
      <c r="E115" s="45">
        <v>0</v>
      </c>
      <c r="F115" s="45">
        <v>0</v>
      </c>
      <c r="G115" s="45">
        <v>0</v>
      </c>
      <c r="H115" s="46">
        <f t="shared" si="2"/>
        <v>46293</v>
      </c>
      <c r="I115">
        <f t="shared" si="3"/>
        <v>40</v>
      </c>
    </row>
    <row r="116" spans="1:9" x14ac:dyDescent="0.25">
      <c r="A116" s="54"/>
      <c r="B116" s="55">
        <v>28</v>
      </c>
      <c r="C116" s="55">
        <v>9</v>
      </c>
      <c r="D116" s="55">
        <v>2026</v>
      </c>
      <c r="E116" s="45">
        <v>0</v>
      </c>
      <c r="F116" s="45">
        <v>0</v>
      </c>
      <c r="G116" s="45">
        <v>0</v>
      </c>
      <c r="H116" s="46">
        <f t="shared" si="2"/>
        <v>46293</v>
      </c>
      <c r="I116">
        <f t="shared" si="3"/>
        <v>40</v>
      </c>
    </row>
    <row r="117" spans="1:9" x14ac:dyDescent="0.25">
      <c r="A117" s="54"/>
      <c r="B117" s="55">
        <v>28</v>
      </c>
      <c r="C117" s="55">
        <v>9</v>
      </c>
      <c r="D117" s="55">
        <v>2026</v>
      </c>
      <c r="E117" s="45">
        <v>0</v>
      </c>
      <c r="F117" s="45">
        <v>0</v>
      </c>
      <c r="G117" s="45">
        <v>0</v>
      </c>
      <c r="H117" s="46">
        <f t="shared" si="2"/>
        <v>46293</v>
      </c>
      <c r="I117">
        <f t="shared" si="3"/>
        <v>40</v>
      </c>
    </row>
    <row r="118" spans="1:9" x14ac:dyDescent="0.25">
      <c r="A118" s="54"/>
      <c r="B118" s="55">
        <v>28</v>
      </c>
      <c r="C118" s="55">
        <v>9</v>
      </c>
      <c r="D118" s="55">
        <v>2026</v>
      </c>
      <c r="E118" s="45">
        <v>0</v>
      </c>
      <c r="F118" s="45">
        <v>0</v>
      </c>
      <c r="G118" s="45">
        <v>0</v>
      </c>
      <c r="H118" s="46">
        <f t="shared" si="2"/>
        <v>46293</v>
      </c>
      <c r="I118">
        <f t="shared" si="3"/>
        <v>40</v>
      </c>
    </row>
    <row r="119" spans="1:9" x14ac:dyDescent="0.25">
      <c r="A119" s="54"/>
      <c r="B119" s="55">
        <v>29</v>
      </c>
      <c r="C119" s="55">
        <v>9</v>
      </c>
      <c r="D119" s="55">
        <v>2026</v>
      </c>
      <c r="E119" s="45">
        <v>0</v>
      </c>
      <c r="F119" s="45">
        <v>0</v>
      </c>
      <c r="G119" s="45">
        <v>0</v>
      </c>
      <c r="H119" s="46">
        <f t="shared" si="2"/>
        <v>46294</v>
      </c>
      <c r="I119">
        <f t="shared" si="3"/>
        <v>40</v>
      </c>
    </row>
    <row r="120" spans="1:9" x14ac:dyDescent="0.25">
      <c r="A120" s="54"/>
      <c r="B120" s="55">
        <v>29</v>
      </c>
      <c r="C120" s="55">
        <v>9</v>
      </c>
      <c r="D120" s="55">
        <v>2026</v>
      </c>
      <c r="E120" s="45">
        <v>0</v>
      </c>
      <c r="F120" s="45">
        <v>0</v>
      </c>
      <c r="G120" s="45">
        <v>0</v>
      </c>
      <c r="H120" s="46">
        <f t="shared" si="2"/>
        <v>46294</v>
      </c>
      <c r="I120">
        <f t="shared" si="3"/>
        <v>40</v>
      </c>
    </row>
    <row r="121" spans="1:9" x14ac:dyDescent="0.25">
      <c r="A121" s="54"/>
      <c r="B121" s="55">
        <v>29</v>
      </c>
      <c r="C121" s="55">
        <v>9</v>
      </c>
      <c r="D121" s="55">
        <v>2026</v>
      </c>
      <c r="E121" s="45">
        <v>0</v>
      </c>
      <c r="F121" s="45">
        <v>0</v>
      </c>
      <c r="G121" s="45">
        <v>0</v>
      </c>
      <c r="H121" s="46">
        <f t="shared" si="2"/>
        <v>46294</v>
      </c>
      <c r="I121">
        <f t="shared" si="3"/>
        <v>40</v>
      </c>
    </row>
    <row r="122" spans="1:9" x14ac:dyDescent="0.25">
      <c r="A122" s="54"/>
      <c r="B122" s="55">
        <v>29</v>
      </c>
      <c r="C122" s="55">
        <v>9</v>
      </c>
      <c r="D122" s="55">
        <v>2026</v>
      </c>
      <c r="E122" s="45">
        <v>0</v>
      </c>
      <c r="F122" s="45">
        <v>0</v>
      </c>
      <c r="G122" s="45">
        <v>0</v>
      </c>
      <c r="H122" s="46">
        <f t="shared" si="2"/>
        <v>46294</v>
      </c>
      <c r="I122">
        <f t="shared" si="3"/>
        <v>40</v>
      </c>
    </row>
    <row r="123" spans="1:9" x14ac:dyDescent="0.25">
      <c r="A123" s="54"/>
      <c r="B123" s="55">
        <v>30</v>
      </c>
      <c r="C123" s="55">
        <v>9</v>
      </c>
      <c r="D123" s="55">
        <v>2026</v>
      </c>
      <c r="E123" s="45">
        <v>0</v>
      </c>
      <c r="F123" s="45">
        <v>0</v>
      </c>
      <c r="G123" s="45">
        <v>0</v>
      </c>
      <c r="H123" s="46">
        <f t="shared" si="2"/>
        <v>46295</v>
      </c>
      <c r="I123">
        <f t="shared" si="3"/>
        <v>40</v>
      </c>
    </row>
    <row r="124" spans="1:9" x14ac:dyDescent="0.25">
      <c r="A124" s="54"/>
      <c r="B124" s="55">
        <v>30</v>
      </c>
      <c r="C124" s="55">
        <v>9</v>
      </c>
      <c r="D124" s="55">
        <v>2026</v>
      </c>
      <c r="E124" s="45">
        <v>0</v>
      </c>
      <c r="F124" s="45">
        <v>0</v>
      </c>
      <c r="G124" s="45">
        <v>0</v>
      </c>
      <c r="H124" s="46">
        <f t="shared" si="2"/>
        <v>46295</v>
      </c>
      <c r="I124">
        <f t="shared" si="3"/>
        <v>40</v>
      </c>
    </row>
    <row r="125" spans="1:9" x14ac:dyDescent="0.25">
      <c r="A125" s="54"/>
      <c r="B125" s="55">
        <v>30</v>
      </c>
      <c r="C125" s="55">
        <v>9</v>
      </c>
      <c r="D125" s="55">
        <v>2026</v>
      </c>
      <c r="E125" s="45">
        <v>0</v>
      </c>
      <c r="F125" s="45">
        <v>0</v>
      </c>
      <c r="G125" s="45">
        <v>0</v>
      </c>
      <c r="H125" s="46">
        <f t="shared" si="2"/>
        <v>46295</v>
      </c>
      <c r="I125">
        <f t="shared" si="3"/>
        <v>40</v>
      </c>
    </row>
    <row r="126" spans="1:9" x14ac:dyDescent="0.25">
      <c r="A126" s="54"/>
      <c r="B126" s="55">
        <v>30</v>
      </c>
      <c r="C126" s="55">
        <v>9</v>
      </c>
      <c r="D126" s="55">
        <v>2026</v>
      </c>
      <c r="E126" s="45">
        <v>0</v>
      </c>
      <c r="F126" s="45">
        <v>0</v>
      </c>
      <c r="G126" s="45">
        <v>0</v>
      </c>
      <c r="H126" s="46">
        <f t="shared" si="2"/>
        <v>46295</v>
      </c>
      <c r="I126">
        <f t="shared" si="3"/>
        <v>40</v>
      </c>
    </row>
    <row r="127" spans="1:9" x14ac:dyDescent="0.25">
      <c r="A127" s="1" t="s">
        <v>80</v>
      </c>
      <c r="E127" s="48">
        <f>SUM(E7:E126)</f>
        <v>0</v>
      </c>
      <c r="F127" s="48">
        <f>SUM(F7:F126)</f>
        <v>0</v>
      </c>
      <c r="G127" s="48">
        <f>SUM(G7:G126)</f>
        <v>0</v>
      </c>
    </row>
    <row r="128" spans="1:9" x14ac:dyDescent="0.25">
      <c r="G128" s="49"/>
    </row>
    <row r="131" spans="1:12" ht="29.45" customHeight="1" x14ac:dyDescent="0.25">
      <c r="A131" s="83" t="s">
        <v>81</v>
      </c>
      <c r="B131" s="83"/>
      <c r="C131" s="84" t="s">
        <v>82</v>
      </c>
      <c r="D131" s="84"/>
      <c r="E131" s="50"/>
      <c r="F131" s="50"/>
    </row>
    <row r="132" spans="1:12" x14ac:dyDescent="0.25">
      <c r="A132">
        <f>I7</f>
        <v>36</v>
      </c>
      <c r="B132" s="51">
        <f>SUMIF($I$7:$I$126,A132,$G$7:$G$126)+SUMIF($I$7:$I$126,A132,$F$7:$F$126)+SUMIF($I$7:$I$126,A132,$E$7:$E$126)+SUMIF('tijdsregist 08 2026'!I7:I130,'tijdsregist 09 2026'!A132,'tijdsregist 08 2026'!E7:E130)+SUMIF('tijdsregist 08 2026'!I7:I130,'tijdsregist 09 2026'!A132,'tijdsregist 08 2026'!F7:F130)+SUMIF('tijdsregist 08 2026'!I7:I130,'tijdsregist 09 2026'!A132,'tijdsregist 08 2026'!G7:G130)</f>
        <v>0</v>
      </c>
      <c r="C132" s="35">
        <v>1</v>
      </c>
      <c r="D132" s="51">
        <f>SUMIF($B$7:$B$126,C132,$G$7:$G$126)+SUMIF($B$7:$B$126,C132,$F$7:$F$126)+SUMIF($B$7:$B$126,C132,$E$7:$E$126)</f>
        <v>0</v>
      </c>
      <c r="E132" s="51"/>
      <c r="F132" s="51"/>
      <c r="G132" s="52"/>
    </row>
    <row r="133" spans="1:12" x14ac:dyDescent="0.25">
      <c r="A133">
        <f>A132+1</f>
        <v>37</v>
      </c>
      <c r="B133" s="51">
        <f>SUMIF($I$7:$I$126,A133,$G$7:$G$126)+SUMIF($I$7:$I$126,A133,$F$7:$F$126)+SUMIF($I$7:$I$126,A133,$E$7:$E$126)</f>
        <v>0</v>
      </c>
      <c r="C133" s="35">
        <v>2</v>
      </c>
      <c r="D133" s="51">
        <f t="shared" ref="D133:D162" si="4">SUMIF($B$7:$B$126,C133,$G$7:$G$126)+SUMIF($B$7:$B$126,C133,$F$7:$F$126)+SUMIF($B$7:$B$126,C133,$E$7:$E$126)</f>
        <v>0</v>
      </c>
      <c r="E133" s="51"/>
      <c r="F133" s="51"/>
    </row>
    <row r="134" spans="1:12" x14ac:dyDescent="0.25">
      <c r="A134">
        <f t="shared" ref="A134:A136" si="5">A133+1</f>
        <v>38</v>
      </c>
      <c r="B134" s="51">
        <f>SUMIF($I$7:$I$126,A134,$G$7:$G$126)+SUMIF($I$7:$I$126,A134,$F$7:$F$126)+SUMIF($I$7:$I$126,A134,$E$7:$E$126)</f>
        <v>0</v>
      </c>
      <c r="C134" s="35">
        <v>3</v>
      </c>
      <c r="D134" s="51">
        <f t="shared" si="4"/>
        <v>0</v>
      </c>
      <c r="E134" s="51"/>
      <c r="F134" s="51"/>
      <c r="H134" s="53"/>
    </row>
    <row r="135" spans="1:12" x14ac:dyDescent="0.25">
      <c r="A135">
        <f t="shared" si="5"/>
        <v>39</v>
      </c>
      <c r="B135" s="51">
        <f>SUMIF($I$7:$I$126,A135,$G$7:$G$126)+SUMIF($I$7:$I$126,A135,$F$7:$F$126)+SUMIF($I$7:$I$126,A135,$E$7:$E$126)</f>
        <v>0</v>
      </c>
      <c r="C135" s="35">
        <v>4</v>
      </c>
      <c r="D135" s="51">
        <f t="shared" si="4"/>
        <v>0</v>
      </c>
      <c r="E135" s="51"/>
      <c r="F135" s="51"/>
    </row>
    <row r="136" spans="1:12" x14ac:dyDescent="0.25">
      <c r="A136">
        <f t="shared" si="5"/>
        <v>40</v>
      </c>
      <c r="B136" s="51">
        <f>SUMIF($I$7:$I$126,A136,$G$7:$G$126)+SUMIF($I$7:$I$126,A136,$F$7:$F$126)+SUMIF($I$7:$I$126,A136,$E$7:$E$126)+SUMIF('tijdsregist 10 2026'!I7:I130,'tijdsregist 09 2026'!A136,'tijdsregist 10 2026'!E7:E130)+SUMIF('tijdsregist 10 2026'!I7:I130,'tijdsregist 09 2026'!A136,'tijdsregist 10 2026'!F7:F130)+SUMIF('tijdsregist 10 2026'!I7:I130,'tijdsregist 09 2026'!A136,'tijdsregist 10 2026'!G7:G130)</f>
        <v>0</v>
      </c>
      <c r="C136" s="35">
        <v>5</v>
      </c>
      <c r="D136" s="51">
        <f t="shared" si="4"/>
        <v>0</v>
      </c>
      <c r="E136" s="51"/>
      <c r="F136" s="51"/>
    </row>
    <row r="137" spans="1:12" x14ac:dyDescent="0.25">
      <c r="C137" s="35">
        <v>6</v>
      </c>
      <c r="D137" s="51">
        <f t="shared" si="4"/>
        <v>0</v>
      </c>
      <c r="E137" s="51"/>
      <c r="F137" s="51"/>
    </row>
    <row r="138" spans="1:12" x14ac:dyDescent="0.25">
      <c r="C138" s="35">
        <v>7</v>
      </c>
      <c r="D138" s="51">
        <f t="shared" si="4"/>
        <v>0</v>
      </c>
      <c r="E138" s="51"/>
      <c r="F138" s="51"/>
    </row>
    <row r="139" spans="1:12" x14ac:dyDescent="0.25">
      <c r="C139" s="35">
        <v>8</v>
      </c>
      <c r="D139" s="51">
        <f t="shared" si="4"/>
        <v>0</v>
      </c>
      <c r="E139" s="51"/>
      <c r="F139" s="51"/>
    </row>
    <row r="140" spans="1:12" x14ac:dyDescent="0.25">
      <c r="C140" s="35">
        <v>9</v>
      </c>
      <c r="D140" s="51">
        <f t="shared" si="4"/>
        <v>0</v>
      </c>
      <c r="E140" s="51"/>
      <c r="F140" s="51"/>
    </row>
    <row r="141" spans="1:12" s="35" customFormat="1" x14ac:dyDescent="0.25">
      <c r="A141"/>
      <c r="C141" s="35">
        <v>10</v>
      </c>
      <c r="D141" s="51">
        <f t="shared" si="4"/>
        <v>0</v>
      </c>
      <c r="E141" s="51"/>
      <c r="F141" s="51"/>
      <c r="H141"/>
      <c r="I141"/>
      <c r="J141"/>
      <c r="K141"/>
      <c r="L141"/>
    </row>
    <row r="142" spans="1:12" s="35" customFormat="1" x14ac:dyDescent="0.25">
      <c r="A142"/>
      <c r="C142" s="35">
        <v>11</v>
      </c>
      <c r="D142" s="51">
        <f t="shared" si="4"/>
        <v>0</v>
      </c>
      <c r="E142" s="51"/>
      <c r="F142" s="51"/>
      <c r="H142"/>
      <c r="I142"/>
      <c r="J142"/>
      <c r="K142"/>
      <c r="L142"/>
    </row>
    <row r="143" spans="1:12" s="35" customFormat="1" x14ac:dyDescent="0.25">
      <c r="A143"/>
      <c r="C143" s="35">
        <v>12</v>
      </c>
      <c r="D143" s="51">
        <f t="shared" si="4"/>
        <v>0</v>
      </c>
      <c r="E143" s="51"/>
      <c r="F143" s="51"/>
      <c r="H143"/>
      <c r="I143"/>
      <c r="J143"/>
      <c r="K143"/>
      <c r="L143"/>
    </row>
    <row r="144" spans="1:12" s="35" customFormat="1" x14ac:dyDescent="0.25">
      <c r="A144"/>
      <c r="C144" s="35">
        <v>13</v>
      </c>
      <c r="D144" s="51">
        <f t="shared" si="4"/>
        <v>0</v>
      </c>
      <c r="E144" s="51"/>
      <c r="F144" s="51"/>
      <c r="H144"/>
      <c r="I144"/>
      <c r="J144"/>
      <c r="K144"/>
      <c r="L144"/>
    </row>
    <row r="145" spans="1:12" s="35" customFormat="1" x14ac:dyDescent="0.25">
      <c r="A145"/>
      <c r="C145" s="35">
        <v>14</v>
      </c>
      <c r="D145" s="51">
        <f t="shared" si="4"/>
        <v>0</v>
      </c>
      <c r="E145" s="51"/>
      <c r="F145" s="51"/>
      <c r="H145"/>
      <c r="I145"/>
      <c r="J145"/>
      <c r="K145"/>
      <c r="L145"/>
    </row>
    <row r="146" spans="1:12" s="35" customFormat="1" x14ac:dyDescent="0.25">
      <c r="A146"/>
      <c r="C146" s="35">
        <v>15</v>
      </c>
      <c r="D146" s="51">
        <f t="shared" si="4"/>
        <v>0</v>
      </c>
      <c r="E146" s="51"/>
      <c r="F146" s="51"/>
      <c r="H146"/>
      <c r="I146"/>
      <c r="J146"/>
      <c r="K146"/>
      <c r="L146"/>
    </row>
    <row r="147" spans="1:12" s="35" customFormat="1" x14ac:dyDescent="0.25">
      <c r="A147"/>
      <c r="C147" s="35">
        <v>16</v>
      </c>
      <c r="D147" s="51">
        <f t="shared" si="4"/>
        <v>0</v>
      </c>
      <c r="E147" s="51"/>
      <c r="F147" s="51"/>
      <c r="H147"/>
      <c r="I147"/>
      <c r="J147"/>
      <c r="K147"/>
      <c r="L147"/>
    </row>
    <row r="148" spans="1:12" s="35" customFormat="1" x14ac:dyDescent="0.25">
      <c r="A148"/>
      <c r="C148" s="35">
        <v>17</v>
      </c>
      <c r="D148" s="51">
        <f t="shared" si="4"/>
        <v>0</v>
      </c>
      <c r="E148" s="51"/>
      <c r="F148" s="51"/>
      <c r="H148"/>
      <c r="I148"/>
      <c r="J148"/>
      <c r="K148"/>
      <c r="L148"/>
    </row>
    <row r="149" spans="1:12" s="35" customFormat="1" x14ac:dyDescent="0.25">
      <c r="A149"/>
      <c r="C149" s="35">
        <v>18</v>
      </c>
      <c r="D149" s="51">
        <f t="shared" si="4"/>
        <v>0</v>
      </c>
      <c r="E149" s="51"/>
      <c r="F149" s="51"/>
      <c r="H149"/>
      <c r="I149"/>
      <c r="J149"/>
      <c r="K149"/>
      <c r="L149"/>
    </row>
    <row r="150" spans="1:12" s="35" customFormat="1" x14ac:dyDescent="0.25">
      <c r="A150"/>
      <c r="C150" s="35">
        <v>19</v>
      </c>
      <c r="D150" s="51">
        <f t="shared" si="4"/>
        <v>0</v>
      </c>
      <c r="E150" s="51"/>
      <c r="F150" s="51"/>
      <c r="H150"/>
      <c r="I150"/>
      <c r="J150"/>
      <c r="K150"/>
      <c r="L150"/>
    </row>
    <row r="151" spans="1:12" s="35" customFormat="1" x14ac:dyDescent="0.25">
      <c r="A151"/>
      <c r="C151" s="35">
        <v>20</v>
      </c>
      <c r="D151" s="51">
        <f t="shared" si="4"/>
        <v>0</v>
      </c>
      <c r="E151" s="51"/>
      <c r="F151" s="51"/>
      <c r="H151"/>
      <c r="I151"/>
      <c r="J151"/>
      <c r="K151"/>
      <c r="L151"/>
    </row>
    <row r="152" spans="1:12" s="35" customFormat="1" x14ac:dyDescent="0.25">
      <c r="A152"/>
      <c r="C152" s="35">
        <v>21</v>
      </c>
      <c r="D152" s="51">
        <f t="shared" si="4"/>
        <v>0</v>
      </c>
      <c r="E152" s="51"/>
      <c r="F152" s="51"/>
      <c r="H152"/>
      <c r="I152"/>
      <c r="J152"/>
      <c r="K152"/>
      <c r="L152"/>
    </row>
    <row r="153" spans="1:12" s="35" customFormat="1" x14ac:dyDescent="0.25">
      <c r="A153"/>
      <c r="C153" s="35">
        <v>22</v>
      </c>
      <c r="D153" s="51">
        <f t="shared" si="4"/>
        <v>0</v>
      </c>
      <c r="E153" s="51"/>
      <c r="F153" s="51"/>
      <c r="H153"/>
      <c r="I153"/>
      <c r="J153"/>
      <c r="K153"/>
      <c r="L153"/>
    </row>
    <row r="154" spans="1:12" s="35" customFormat="1" x14ac:dyDescent="0.25">
      <c r="A154"/>
      <c r="C154" s="35">
        <v>23</v>
      </c>
      <c r="D154" s="51">
        <f t="shared" si="4"/>
        <v>0</v>
      </c>
      <c r="E154" s="51"/>
      <c r="F154" s="51"/>
      <c r="H154"/>
      <c r="I154"/>
      <c r="J154"/>
      <c r="K154"/>
      <c r="L154"/>
    </row>
    <row r="155" spans="1:12" s="35" customFormat="1" x14ac:dyDescent="0.25">
      <c r="A155"/>
      <c r="C155" s="35">
        <v>24</v>
      </c>
      <c r="D155" s="51">
        <f t="shared" si="4"/>
        <v>0</v>
      </c>
      <c r="E155" s="51"/>
      <c r="F155" s="51"/>
      <c r="H155"/>
      <c r="I155"/>
      <c r="J155"/>
      <c r="K155"/>
      <c r="L155"/>
    </row>
    <row r="156" spans="1:12" s="35" customFormat="1" x14ac:dyDescent="0.25">
      <c r="A156"/>
      <c r="C156" s="35">
        <v>25</v>
      </c>
      <c r="D156" s="51">
        <f t="shared" si="4"/>
        <v>0</v>
      </c>
      <c r="E156" s="51"/>
      <c r="F156" s="51"/>
      <c r="H156"/>
      <c r="I156"/>
      <c r="J156"/>
      <c r="K156"/>
      <c r="L156"/>
    </row>
    <row r="157" spans="1:12" s="35" customFormat="1" x14ac:dyDescent="0.25">
      <c r="A157"/>
      <c r="C157" s="35">
        <v>26</v>
      </c>
      <c r="D157" s="51">
        <f t="shared" si="4"/>
        <v>0</v>
      </c>
      <c r="E157" s="51"/>
      <c r="F157" s="51"/>
      <c r="H157"/>
      <c r="I157"/>
      <c r="J157"/>
      <c r="K157"/>
      <c r="L157"/>
    </row>
    <row r="158" spans="1:12" s="35" customFormat="1" x14ac:dyDescent="0.25">
      <c r="A158"/>
      <c r="C158" s="35">
        <v>27</v>
      </c>
      <c r="D158" s="51">
        <f t="shared" si="4"/>
        <v>0</v>
      </c>
      <c r="E158" s="51"/>
      <c r="F158" s="51"/>
      <c r="H158"/>
      <c r="I158"/>
      <c r="J158"/>
      <c r="K158"/>
      <c r="L158"/>
    </row>
    <row r="159" spans="1:12" s="35" customFormat="1" x14ac:dyDescent="0.25">
      <c r="A159"/>
      <c r="C159" s="35">
        <v>28</v>
      </c>
      <c r="D159" s="51">
        <f t="shared" si="4"/>
        <v>0</v>
      </c>
      <c r="E159" s="51"/>
      <c r="F159" s="51"/>
      <c r="H159"/>
      <c r="I159"/>
      <c r="J159"/>
      <c r="K159"/>
      <c r="L159"/>
    </row>
    <row r="160" spans="1:12" s="35" customFormat="1" x14ac:dyDescent="0.25">
      <c r="A160"/>
      <c r="C160" s="35">
        <v>29</v>
      </c>
      <c r="D160" s="51">
        <f t="shared" si="4"/>
        <v>0</v>
      </c>
      <c r="E160" s="51"/>
      <c r="F160" s="51"/>
      <c r="H160"/>
      <c r="I160"/>
      <c r="J160"/>
      <c r="K160"/>
      <c r="L160"/>
    </row>
    <row r="161" spans="1:12" s="35" customFormat="1" x14ac:dyDescent="0.25">
      <c r="A161"/>
      <c r="C161" s="35">
        <v>30</v>
      </c>
      <c r="D161" s="51">
        <f t="shared" si="4"/>
        <v>0</v>
      </c>
      <c r="E161" s="51"/>
      <c r="F161" s="51"/>
      <c r="H161"/>
      <c r="I161"/>
      <c r="J161"/>
      <c r="K161"/>
      <c r="L161"/>
    </row>
    <row r="162" spans="1:12" s="35" customFormat="1" x14ac:dyDescent="0.25">
      <c r="A162"/>
      <c r="C162" s="35">
        <v>31</v>
      </c>
      <c r="D162" s="51">
        <f t="shared" si="4"/>
        <v>0</v>
      </c>
      <c r="E162" s="51"/>
      <c r="F162" s="51"/>
      <c r="H162"/>
      <c r="I162"/>
      <c r="J162"/>
      <c r="K162"/>
      <c r="L162"/>
    </row>
  </sheetData>
  <sheetProtection algorithmName="SHA-512" hashValue="hS37IkZm/fwnDkXplBIUKcUo6s9xwCo11ELGx6oqj2I3NXzkxNgoLqjXKaubZ+1S/bIK56htHUFa92x9RtyYyQ==" saltValue="Dgq/yBdLUgzaQDdv7ZTa3g==" spinCount="100000" sheet="1" objects="1" scenarios="1"/>
  <protectedRanges>
    <protectedRange sqref="E6:G6" name="Bereik1_1"/>
    <protectedRange sqref="E7:G126" name="Bereik1"/>
    <protectedRange sqref="A7:B126" name="Bereik2"/>
  </protectedRanges>
  <mergeCells count="3">
    <mergeCell ref="A3:G3"/>
    <mergeCell ref="A131:B131"/>
    <mergeCell ref="C131:D131"/>
  </mergeCells>
  <conditionalFormatting sqref="B132:B136">
    <cfRule type="cellIs" dxfId="15" priority="3" operator="greaterThan">
      <formula>2.08333333333333</formula>
    </cfRule>
    <cfRule type="cellIs" dxfId="14" priority="4" operator="greaterThan">
      <formula>50</formula>
    </cfRule>
  </conditionalFormatting>
  <conditionalFormatting sqref="D132:F162">
    <cfRule type="cellIs" dxfId="13" priority="1" operator="greaterThan">
      <formula>0.458333333333333</formula>
    </cfRule>
  </conditionalFormatting>
  <conditionalFormatting sqref="E7:G126">
    <cfRule type="cellIs" dxfId="12"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7F0E2-0853-435C-BE56-748CDF9223FF}">
  <sheetPr>
    <pageSetUpPr fitToPage="1"/>
  </sheetPr>
  <dimension ref="A2:L166"/>
  <sheetViews>
    <sheetView zoomScale="90" zoomScaleNormal="90" workbookViewId="0">
      <selection activeCell="A14" sqref="A14"/>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54"/>
      <c r="B7" s="55">
        <v>1</v>
      </c>
      <c r="C7" s="55">
        <v>10</v>
      </c>
      <c r="D7" s="55">
        <v>2026</v>
      </c>
      <c r="E7" s="45">
        <v>0</v>
      </c>
      <c r="F7" s="45">
        <v>0</v>
      </c>
      <c r="G7" s="45">
        <v>0</v>
      </c>
      <c r="H7" s="46">
        <f t="shared" ref="H7:H70" si="0">DATE(D7,C7,B7)</f>
        <v>46296</v>
      </c>
      <c r="I7">
        <f>WEEKNUM(H7,21)</f>
        <v>40</v>
      </c>
    </row>
    <row r="8" spans="1:9" x14ac:dyDescent="0.25">
      <c r="A8" s="54"/>
      <c r="B8" s="55">
        <v>1</v>
      </c>
      <c r="C8" s="55">
        <v>10</v>
      </c>
      <c r="D8" s="55">
        <v>2026</v>
      </c>
      <c r="E8" s="45">
        <v>0</v>
      </c>
      <c r="F8" s="45">
        <v>0</v>
      </c>
      <c r="G8" s="45">
        <v>0</v>
      </c>
      <c r="H8" s="46">
        <f t="shared" si="0"/>
        <v>46296</v>
      </c>
      <c r="I8">
        <f t="shared" ref="I8:I71" si="1">WEEKNUM(H8,2)</f>
        <v>40</v>
      </c>
    </row>
    <row r="9" spans="1:9" x14ac:dyDescent="0.25">
      <c r="A9" s="54"/>
      <c r="B9" s="55">
        <v>1</v>
      </c>
      <c r="C9" s="55">
        <v>10</v>
      </c>
      <c r="D9" s="55">
        <v>2026</v>
      </c>
      <c r="E9" s="45">
        <v>0</v>
      </c>
      <c r="F9" s="45">
        <v>0</v>
      </c>
      <c r="G9" s="45">
        <v>0</v>
      </c>
      <c r="H9" s="46">
        <f t="shared" si="0"/>
        <v>46296</v>
      </c>
      <c r="I9">
        <f t="shared" si="1"/>
        <v>40</v>
      </c>
    </row>
    <row r="10" spans="1:9" x14ac:dyDescent="0.25">
      <c r="A10" s="54"/>
      <c r="B10" s="55">
        <v>1</v>
      </c>
      <c r="C10" s="55">
        <v>10</v>
      </c>
      <c r="D10" s="55">
        <v>2026</v>
      </c>
      <c r="E10" s="45">
        <v>0</v>
      </c>
      <c r="F10" s="45">
        <v>0</v>
      </c>
      <c r="G10" s="45">
        <v>0</v>
      </c>
      <c r="H10" s="46">
        <f t="shared" si="0"/>
        <v>46296</v>
      </c>
      <c r="I10">
        <f t="shared" si="1"/>
        <v>40</v>
      </c>
    </row>
    <row r="11" spans="1:9" x14ac:dyDescent="0.25">
      <c r="A11" s="54"/>
      <c r="B11" s="55">
        <v>2</v>
      </c>
      <c r="C11" s="55">
        <v>10</v>
      </c>
      <c r="D11" s="55">
        <v>2026</v>
      </c>
      <c r="E11" s="45">
        <v>0</v>
      </c>
      <c r="F11" s="45">
        <v>0</v>
      </c>
      <c r="G11" s="45">
        <v>0</v>
      </c>
      <c r="H11" s="46">
        <f t="shared" si="0"/>
        <v>46297</v>
      </c>
      <c r="I11">
        <f t="shared" si="1"/>
        <v>40</v>
      </c>
    </row>
    <row r="12" spans="1:9" x14ac:dyDescent="0.25">
      <c r="A12" s="54"/>
      <c r="B12" s="55">
        <v>2</v>
      </c>
      <c r="C12" s="55">
        <v>10</v>
      </c>
      <c r="D12" s="55">
        <v>2026</v>
      </c>
      <c r="E12" s="45">
        <v>0</v>
      </c>
      <c r="F12" s="45">
        <v>0</v>
      </c>
      <c r="G12" s="45">
        <v>0</v>
      </c>
      <c r="H12" s="46">
        <f t="shared" si="0"/>
        <v>46297</v>
      </c>
      <c r="I12">
        <f t="shared" si="1"/>
        <v>40</v>
      </c>
    </row>
    <row r="13" spans="1:9" x14ac:dyDescent="0.25">
      <c r="A13" s="54"/>
      <c r="B13" s="55">
        <v>2</v>
      </c>
      <c r="C13" s="55">
        <v>10</v>
      </c>
      <c r="D13" s="55">
        <v>2026</v>
      </c>
      <c r="E13" s="45">
        <v>0</v>
      </c>
      <c r="F13" s="45">
        <v>0</v>
      </c>
      <c r="G13" s="45">
        <v>0</v>
      </c>
      <c r="H13" s="46">
        <f t="shared" si="0"/>
        <v>46297</v>
      </c>
      <c r="I13">
        <f t="shared" si="1"/>
        <v>40</v>
      </c>
    </row>
    <row r="14" spans="1:9" x14ac:dyDescent="0.25">
      <c r="A14" s="54"/>
      <c r="B14" s="55">
        <v>2</v>
      </c>
      <c r="C14" s="55">
        <v>10</v>
      </c>
      <c r="D14" s="55">
        <v>2026</v>
      </c>
      <c r="E14" s="45">
        <v>0</v>
      </c>
      <c r="F14" s="45">
        <v>0</v>
      </c>
      <c r="G14" s="45">
        <v>0</v>
      </c>
      <c r="H14" s="46">
        <f t="shared" si="0"/>
        <v>46297</v>
      </c>
      <c r="I14">
        <f t="shared" si="1"/>
        <v>40</v>
      </c>
    </row>
    <row r="15" spans="1:9" x14ac:dyDescent="0.25">
      <c r="A15" s="54"/>
      <c r="B15" s="55">
        <v>3</v>
      </c>
      <c r="C15" s="55">
        <v>10</v>
      </c>
      <c r="D15" s="55">
        <v>2026</v>
      </c>
      <c r="E15" s="45">
        <v>0</v>
      </c>
      <c r="F15" s="45">
        <v>0</v>
      </c>
      <c r="G15" s="45">
        <v>0</v>
      </c>
      <c r="H15" s="46">
        <f t="shared" si="0"/>
        <v>46298</v>
      </c>
      <c r="I15">
        <f t="shared" si="1"/>
        <v>40</v>
      </c>
    </row>
    <row r="16" spans="1:9" x14ac:dyDescent="0.25">
      <c r="A16" s="54"/>
      <c r="B16" s="55">
        <v>3</v>
      </c>
      <c r="C16" s="55">
        <v>10</v>
      </c>
      <c r="D16" s="55">
        <v>2026</v>
      </c>
      <c r="E16" s="45">
        <v>0</v>
      </c>
      <c r="F16" s="45">
        <v>0</v>
      </c>
      <c r="G16" s="45">
        <v>0</v>
      </c>
      <c r="H16" s="46">
        <f t="shared" si="0"/>
        <v>46298</v>
      </c>
      <c r="I16">
        <f t="shared" si="1"/>
        <v>40</v>
      </c>
    </row>
    <row r="17" spans="1:9" x14ac:dyDescent="0.25">
      <c r="A17" s="54"/>
      <c r="B17" s="55">
        <v>3</v>
      </c>
      <c r="C17" s="55">
        <v>10</v>
      </c>
      <c r="D17" s="55">
        <v>2026</v>
      </c>
      <c r="E17" s="45">
        <v>0</v>
      </c>
      <c r="F17" s="45">
        <v>0</v>
      </c>
      <c r="G17" s="45">
        <v>0</v>
      </c>
      <c r="H17" s="46">
        <f t="shared" si="0"/>
        <v>46298</v>
      </c>
      <c r="I17">
        <f t="shared" si="1"/>
        <v>40</v>
      </c>
    </row>
    <row r="18" spans="1:9" x14ac:dyDescent="0.25">
      <c r="A18" s="54"/>
      <c r="B18" s="55">
        <v>3</v>
      </c>
      <c r="C18" s="55">
        <v>10</v>
      </c>
      <c r="D18" s="55">
        <v>2026</v>
      </c>
      <c r="E18" s="45">
        <v>0</v>
      </c>
      <c r="F18" s="45">
        <v>0</v>
      </c>
      <c r="G18" s="45">
        <v>0</v>
      </c>
      <c r="H18" s="46">
        <f t="shared" si="0"/>
        <v>46298</v>
      </c>
      <c r="I18">
        <f t="shared" si="1"/>
        <v>40</v>
      </c>
    </row>
    <row r="19" spans="1:9" x14ac:dyDescent="0.25">
      <c r="A19" s="54"/>
      <c r="B19" s="55">
        <v>4</v>
      </c>
      <c r="C19" s="55">
        <v>10</v>
      </c>
      <c r="D19" s="55">
        <v>2026</v>
      </c>
      <c r="E19" s="45">
        <v>0</v>
      </c>
      <c r="F19" s="45">
        <v>0</v>
      </c>
      <c r="G19" s="45">
        <v>0</v>
      </c>
      <c r="H19" s="46">
        <f t="shared" si="0"/>
        <v>46299</v>
      </c>
      <c r="I19">
        <f t="shared" si="1"/>
        <v>40</v>
      </c>
    </row>
    <row r="20" spans="1:9" x14ac:dyDescent="0.25">
      <c r="A20" s="54"/>
      <c r="B20" s="55">
        <v>4</v>
      </c>
      <c r="C20" s="55">
        <v>10</v>
      </c>
      <c r="D20" s="55">
        <v>2026</v>
      </c>
      <c r="E20" s="45">
        <v>0</v>
      </c>
      <c r="F20" s="45">
        <v>0</v>
      </c>
      <c r="G20" s="45">
        <v>0</v>
      </c>
      <c r="H20" s="46">
        <f t="shared" si="0"/>
        <v>46299</v>
      </c>
      <c r="I20">
        <f t="shared" si="1"/>
        <v>40</v>
      </c>
    </row>
    <row r="21" spans="1:9" x14ac:dyDescent="0.25">
      <c r="A21" s="54"/>
      <c r="B21" s="55">
        <v>4</v>
      </c>
      <c r="C21" s="55">
        <v>10</v>
      </c>
      <c r="D21" s="55">
        <v>2026</v>
      </c>
      <c r="E21" s="45">
        <v>0</v>
      </c>
      <c r="F21" s="45">
        <v>0</v>
      </c>
      <c r="G21" s="45">
        <v>0</v>
      </c>
      <c r="H21" s="46">
        <f t="shared" si="0"/>
        <v>46299</v>
      </c>
      <c r="I21">
        <f t="shared" si="1"/>
        <v>40</v>
      </c>
    </row>
    <row r="22" spans="1:9" x14ac:dyDescent="0.25">
      <c r="A22" s="54"/>
      <c r="B22" s="55">
        <v>4</v>
      </c>
      <c r="C22" s="55">
        <v>10</v>
      </c>
      <c r="D22" s="55">
        <v>2026</v>
      </c>
      <c r="E22" s="45">
        <v>0</v>
      </c>
      <c r="F22" s="45">
        <v>0</v>
      </c>
      <c r="G22" s="45">
        <v>0</v>
      </c>
      <c r="H22" s="46">
        <f t="shared" si="0"/>
        <v>46299</v>
      </c>
      <c r="I22">
        <f t="shared" si="1"/>
        <v>40</v>
      </c>
    </row>
    <row r="23" spans="1:9" x14ac:dyDescent="0.25">
      <c r="A23" s="54"/>
      <c r="B23" s="55">
        <v>5</v>
      </c>
      <c r="C23" s="55">
        <v>10</v>
      </c>
      <c r="D23" s="55">
        <v>2026</v>
      </c>
      <c r="E23" s="45">
        <v>0</v>
      </c>
      <c r="F23" s="45">
        <v>0</v>
      </c>
      <c r="G23" s="45">
        <v>0</v>
      </c>
      <c r="H23" s="46">
        <f t="shared" si="0"/>
        <v>46300</v>
      </c>
      <c r="I23">
        <f t="shared" si="1"/>
        <v>41</v>
      </c>
    </row>
    <row r="24" spans="1:9" x14ac:dyDescent="0.25">
      <c r="A24" s="54"/>
      <c r="B24" s="55">
        <v>5</v>
      </c>
      <c r="C24" s="55">
        <v>10</v>
      </c>
      <c r="D24" s="55">
        <v>2026</v>
      </c>
      <c r="E24" s="45">
        <v>0</v>
      </c>
      <c r="F24" s="45">
        <v>0</v>
      </c>
      <c r="G24" s="45">
        <v>0</v>
      </c>
      <c r="H24" s="46">
        <f t="shared" si="0"/>
        <v>46300</v>
      </c>
      <c r="I24">
        <f t="shared" si="1"/>
        <v>41</v>
      </c>
    </row>
    <row r="25" spans="1:9" x14ac:dyDescent="0.25">
      <c r="A25" s="54"/>
      <c r="B25" s="55">
        <v>5</v>
      </c>
      <c r="C25" s="55">
        <v>10</v>
      </c>
      <c r="D25" s="55">
        <v>2026</v>
      </c>
      <c r="E25" s="45">
        <v>0</v>
      </c>
      <c r="F25" s="45">
        <v>0</v>
      </c>
      <c r="G25" s="45">
        <v>0</v>
      </c>
      <c r="H25" s="46">
        <f t="shared" si="0"/>
        <v>46300</v>
      </c>
      <c r="I25">
        <f t="shared" si="1"/>
        <v>41</v>
      </c>
    </row>
    <row r="26" spans="1:9" x14ac:dyDescent="0.25">
      <c r="A26" s="54"/>
      <c r="B26" s="55">
        <v>5</v>
      </c>
      <c r="C26" s="55">
        <v>10</v>
      </c>
      <c r="D26" s="55">
        <v>2026</v>
      </c>
      <c r="E26" s="45">
        <v>0</v>
      </c>
      <c r="F26" s="45">
        <v>0</v>
      </c>
      <c r="G26" s="45">
        <v>0</v>
      </c>
      <c r="H26" s="46">
        <f t="shared" si="0"/>
        <v>46300</v>
      </c>
      <c r="I26">
        <f t="shared" si="1"/>
        <v>41</v>
      </c>
    </row>
    <row r="27" spans="1:9" x14ac:dyDescent="0.25">
      <c r="A27" s="54"/>
      <c r="B27" s="55">
        <v>6</v>
      </c>
      <c r="C27" s="55">
        <v>10</v>
      </c>
      <c r="D27" s="55">
        <v>2026</v>
      </c>
      <c r="E27" s="45">
        <v>0</v>
      </c>
      <c r="F27" s="45">
        <v>0</v>
      </c>
      <c r="G27" s="45">
        <v>0</v>
      </c>
      <c r="H27" s="46">
        <f t="shared" si="0"/>
        <v>46301</v>
      </c>
      <c r="I27">
        <f t="shared" si="1"/>
        <v>41</v>
      </c>
    </row>
    <row r="28" spans="1:9" x14ac:dyDescent="0.25">
      <c r="A28" s="54"/>
      <c r="B28" s="55">
        <v>6</v>
      </c>
      <c r="C28" s="55">
        <v>10</v>
      </c>
      <c r="D28" s="55">
        <v>2026</v>
      </c>
      <c r="E28" s="45">
        <v>0</v>
      </c>
      <c r="F28" s="45">
        <v>0</v>
      </c>
      <c r="G28" s="45">
        <v>0</v>
      </c>
      <c r="H28" s="46">
        <f t="shared" si="0"/>
        <v>46301</v>
      </c>
      <c r="I28">
        <f t="shared" si="1"/>
        <v>41</v>
      </c>
    </row>
    <row r="29" spans="1:9" x14ac:dyDescent="0.25">
      <c r="A29" s="54"/>
      <c r="B29" s="55">
        <v>6</v>
      </c>
      <c r="C29" s="55">
        <v>10</v>
      </c>
      <c r="D29" s="55">
        <v>2026</v>
      </c>
      <c r="E29" s="45">
        <v>0</v>
      </c>
      <c r="F29" s="45">
        <v>0</v>
      </c>
      <c r="G29" s="45">
        <v>0</v>
      </c>
      <c r="H29" s="46">
        <f t="shared" si="0"/>
        <v>46301</v>
      </c>
      <c r="I29">
        <f t="shared" si="1"/>
        <v>41</v>
      </c>
    </row>
    <row r="30" spans="1:9" x14ac:dyDescent="0.25">
      <c r="A30" s="54"/>
      <c r="B30" s="55">
        <v>6</v>
      </c>
      <c r="C30" s="55">
        <v>10</v>
      </c>
      <c r="D30" s="55">
        <v>2026</v>
      </c>
      <c r="E30" s="45">
        <v>0</v>
      </c>
      <c r="F30" s="45">
        <v>0</v>
      </c>
      <c r="G30" s="45">
        <v>0</v>
      </c>
      <c r="H30" s="46">
        <f t="shared" si="0"/>
        <v>46301</v>
      </c>
      <c r="I30">
        <f t="shared" si="1"/>
        <v>41</v>
      </c>
    </row>
    <row r="31" spans="1:9" x14ac:dyDescent="0.25">
      <c r="A31" s="54"/>
      <c r="B31" s="55">
        <v>7</v>
      </c>
      <c r="C31" s="55">
        <v>10</v>
      </c>
      <c r="D31" s="55">
        <v>2026</v>
      </c>
      <c r="E31" s="45">
        <v>0</v>
      </c>
      <c r="F31" s="45">
        <v>0</v>
      </c>
      <c r="G31" s="45">
        <v>0</v>
      </c>
      <c r="H31" s="46">
        <f t="shared" si="0"/>
        <v>46302</v>
      </c>
      <c r="I31">
        <f t="shared" si="1"/>
        <v>41</v>
      </c>
    </row>
    <row r="32" spans="1:9" x14ac:dyDescent="0.25">
      <c r="A32" s="54"/>
      <c r="B32" s="55">
        <v>7</v>
      </c>
      <c r="C32" s="55">
        <v>10</v>
      </c>
      <c r="D32" s="55">
        <v>2026</v>
      </c>
      <c r="E32" s="45">
        <v>0</v>
      </c>
      <c r="F32" s="45">
        <v>0</v>
      </c>
      <c r="G32" s="45">
        <v>0</v>
      </c>
      <c r="H32" s="46">
        <f t="shared" si="0"/>
        <v>46302</v>
      </c>
      <c r="I32">
        <f t="shared" si="1"/>
        <v>41</v>
      </c>
    </row>
    <row r="33" spans="1:9" x14ac:dyDescent="0.25">
      <c r="A33" s="54"/>
      <c r="B33" s="55">
        <v>7</v>
      </c>
      <c r="C33" s="55">
        <v>10</v>
      </c>
      <c r="D33" s="55">
        <v>2026</v>
      </c>
      <c r="E33" s="45">
        <v>0</v>
      </c>
      <c r="F33" s="45">
        <v>0</v>
      </c>
      <c r="G33" s="45">
        <v>0</v>
      </c>
      <c r="H33" s="46">
        <f t="shared" si="0"/>
        <v>46302</v>
      </c>
      <c r="I33">
        <f t="shared" si="1"/>
        <v>41</v>
      </c>
    </row>
    <row r="34" spans="1:9" x14ac:dyDescent="0.25">
      <c r="A34" s="54"/>
      <c r="B34" s="55">
        <v>7</v>
      </c>
      <c r="C34" s="55">
        <v>10</v>
      </c>
      <c r="D34" s="55">
        <v>2026</v>
      </c>
      <c r="E34" s="45">
        <v>0</v>
      </c>
      <c r="F34" s="45">
        <v>0</v>
      </c>
      <c r="G34" s="45">
        <v>0</v>
      </c>
      <c r="H34" s="46">
        <f t="shared" si="0"/>
        <v>46302</v>
      </c>
      <c r="I34">
        <f t="shared" si="1"/>
        <v>41</v>
      </c>
    </row>
    <row r="35" spans="1:9" x14ac:dyDescent="0.25">
      <c r="A35" s="54"/>
      <c r="B35" s="55">
        <v>8</v>
      </c>
      <c r="C35" s="55">
        <v>10</v>
      </c>
      <c r="D35" s="55">
        <v>2026</v>
      </c>
      <c r="E35" s="45">
        <v>0</v>
      </c>
      <c r="F35" s="45">
        <v>0</v>
      </c>
      <c r="G35" s="45">
        <v>0</v>
      </c>
      <c r="H35" s="46">
        <f t="shared" si="0"/>
        <v>46303</v>
      </c>
      <c r="I35">
        <f t="shared" si="1"/>
        <v>41</v>
      </c>
    </row>
    <row r="36" spans="1:9" x14ac:dyDescent="0.25">
      <c r="A36" s="54"/>
      <c r="B36" s="55">
        <v>8</v>
      </c>
      <c r="C36" s="55">
        <v>10</v>
      </c>
      <c r="D36" s="55">
        <v>2026</v>
      </c>
      <c r="E36" s="45">
        <v>0</v>
      </c>
      <c r="F36" s="45">
        <v>0</v>
      </c>
      <c r="G36" s="45">
        <v>0</v>
      </c>
      <c r="H36" s="46">
        <f t="shared" si="0"/>
        <v>46303</v>
      </c>
      <c r="I36">
        <f t="shared" si="1"/>
        <v>41</v>
      </c>
    </row>
    <row r="37" spans="1:9" x14ac:dyDescent="0.25">
      <c r="A37" s="54"/>
      <c r="B37" s="55">
        <v>8</v>
      </c>
      <c r="C37" s="55">
        <v>10</v>
      </c>
      <c r="D37" s="55">
        <v>2026</v>
      </c>
      <c r="E37" s="45">
        <v>0</v>
      </c>
      <c r="F37" s="45">
        <v>0</v>
      </c>
      <c r="G37" s="45">
        <v>0</v>
      </c>
      <c r="H37" s="46">
        <f t="shared" si="0"/>
        <v>46303</v>
      </c>
      <c r="I37">
        <f t="shared" si="1"/>
        <v>41</v>
      </c>
    </row>
    <row r="38" spans="1:9" x14ac:dyDescent="0.25">
      <c r="A38" s="54"/>
      <c r="B38" s="55">
        <v>8</v>
      </c>
      <c r="C38" s="55">
        <v>10</v>
      </c>
      <c r="D38" s="55">
        <v>2026</v>
      </c>
      <c r="E38" s="45">
        <v>0</v>
      </c>
      <c r="F38" s="45">
        <v>0</v>
      </c>
      <c r="G38" s="45">
        <v>0</v>
      </c>
      <c r="H38" s="46">
        <f t="shared" si="0"/>
        <v>46303</v>
      </c>
      <c r="I38">
        <f t="shared" si="1"/>
        <v>41</v>
      </c>
    </row>
    <row r="39" spans="1:9" x14ac:dyDescent="0.25">
      <c r="A39" s="54"/>
      <c r="B39" s="55">
        <v>9</v>
      </c>
      <c r="C39" s="55">
        <v>10</v>
      </c>
      <c r="D39" s="55">
        <v>2026</v>
      </c>
      <c r="E39" s="45">
        <v>0</v>
      </c>
      <c r="F39" s="45">
        <v>0</v>
      </c>
      <c r="G39" s="45">
        <v>0</v>
      </c>
      <c r="H39" s="46">
        <f t="shared" si="0"/>
        <v>46304</v>
      </c>
      <c r="I39">
        <f t="shared" si="1"/>
        <v>41</v>
      </c>
    </row>
    <row r="40" spans="1:9" x14ac:dyDescent="0.25">
      <c r="A40" s="54"/>
      <c r="B40" s="55">
        <v>9</v>
      </c>
      <c r="C40" s="55">
        <v>10</v>
      </c>
      <c r="D40" s="55">
        <v>2026</v>
      </c>
      <c r="E40" s="45">
        <v>0</v>
      </c>
      <c r="F40" s="45">
        <v>0</v>
      </c>
      <c r="G40" s="45">
        <v>0</v>
      </c>
      <c r="H40" s="46">
        <f t="shared" si="0"/>
        <v>46304</v>
      </c>
      <c r="I40">
        <f t="shared" si="1"/>
        <v>41</v>
      </c>
    </row>
    <row r="41" spans="1:9" x14ac:dyDescent="0.25">
      <c r="A41" s="54"/>
      <c r="B41" s="55">
        <v>9</v>
      </c>
      <c r="C41" s="55">
        <v>10</v>
      </c>
      <c r="D41" s="55">
        <v>2026</v>
      </c>
      <c r="E41" s="45">
        <v>0</v>
      </c>
      <c r="F41" s="45">
        <v>0</v>
      </c>
      <c r="G41" s="45">
        <v>0</v>
      </c>
      <c r="H41" s="46">
        <f t="shared" si="0"/>
        <v>46304</v>
      </c>
      <c r="I41">
        <f t="shared" si="1"/>
        <v>41</v>
      </c>
    </row>
    <row r="42" spans="1:9" x14ac:dyDescent="0.25">
      <c r="A42" s="54"/>
      <c r="B42" s="55">
        <v>9</v>
      </c>
      <c r="C42" s="55">
        <v>10</v>
      </c>
      <c r="D42" s="55">
        <v>2026</v>
      </c>
      <c r="E42" s="45">
        <v>0</v>
      </c>
      <c r="F42" s="45">
        <v>0</v>
      </c>
      <c r="G42" s="45">
        <v>0</v>
      </c>
      <c r="H42" s="46">
        <f t="shared" si="0"/>
        <v>46304</v>
      </c>
      <c r="I42">
        <f t="shared" si="1"/>
        <v>41</v>
      </c>
    </row>
    <row r="43" spans="1:9" x14ac:dyDescent="0.25">
      <c r="A43" s="54"/>
      <c r="B43" s="55">
        <v>10</v>
      </c>
      <c r="C43" s="55">
        <v>10</v>
      </c>
      <c r="D43" s="55">
        <v>2026</v>
      </c>
      <c r="E43" s="45">
        <v>0</v>
      </c>
      <c r="F43" s="45">
        <v>0</v>
      </c>
      <c r="G43" s="45">
        <v>0</v>
      </c>
      <c r="H43" s="46">
        <f t="shared" si="0"/>
        <v>46305</v>
      </c>
      <c r="I43">
        <f t="shared" si="1"/>
        <v>41</v>
      </c>
    </row>
    <row r="44" spans="1:9" x14ac:dyDescent="0.25">
      <c r="A44" s="54"/>
      <c r="B44" s="55">
        <v>10</v>
      </c>
      <c r="C44" s="55">
        <v>10</v>
      </c>
      <c r="D44" s="55">
        <v>2026</v>
      </c>
      <c r="E44" s="45">
        <v>0</v>
      </c>
      <c r="F44" s="45">
        <v>0</v>
      </c>
      <c r="G44" s="45">
        <v>0</v>
      </c>
      <c r="H44" s="46">
        <f t="shared" si="0"/>
        <v>46305</v>
      </c>
      <c r="I44">
        <f t="shared" si="1"/>
        <v>41</v>
      </c>
    </row>
    <row r="45" spans="1:9" x14ac:dyDescent="0.25">
      <c r="A45" s="54"/>
      <c r="B45" s="55">
        <v>10</v>
      </c>
      <c r="C45" s="55">
        <v>10</v>
      </c>
      <c r="D45" s="55">
        <v>2026</v>
      </c>
      <c r="E45" s="45">
        <v>0</v>
      </c>
      <c r="F45" s="45">
        <v>0</v>
      </c>
      <c r="G45" s="45">
        <v>0</v>
      </c>
      <c r="H45" s="46">
        <f t="shared" si="0"/>
        <v>46305</v>
      </c>
      <c r="I45">
        <f t="shared" si="1"/>
        <v>41</v>
      </c>
    </row>
    <row r="46" spans="1:9" x14ac:dyDescent="0.25">
      <c r="A46" s="54"/>
      <c r="B46" s="55">
        <v>10</v>
      </c>
      <c r="C46" s="55">
        <v>10</v>
      </c>
      <c r="D46" s="55">
        <v>2026</v>
      </c>
      <c r="E46" s="45">
        <v>0</v>
      </c>
      <c r="F46" s="45">
        <v>0</v>
      </c>
      <c r="G46" s="45">
        <v>0</v>
      </c>
      <c r="H46" s="46">
        <f t="shared" si="0"/>
        <v>46305</v>
      </c>
      <c r="I46">
        <f t="shared" si="1"/>
        <v>41</v>
      </c>
    </row>
    <row r="47" spans="1:9" x14ac:dyDescent="0.25">
      <c r="A47" s="54"/>
      <c r="B47" s="55">
        <v>11</v>
      </c>
      <c r="C47" s="55">
        <v>10</v>
      </c>
      <c r="D47" s="55">
        <v>2026</v>
      </c>
      <c r="E47" s="45">
        <v>0</v>
      </c>
      <c r="F47" s="45">
        <v>0</v>
      </c>
      <c r="G47" s="45">
        <v>0</v>
      </c>
      <c r="H47" s="46">
        <f t="shared" si="0"/>
        <v>46306</v>
      </c>
      <c r="I47">
        <f t="shared" si="1"/>
        <v>41</v>
      </c>
    </row>
    <row r="48" spans="1:9" x14ac:dyDescent="0.25">
      <c r="A48" s="54"/>
      <c r="B48" s="55">
        <v>11</v>
      </c>
      <c r="C48" s="55">
        <v>10</v>
      </c>
      <c r="D48" s="55">
        <v>2026</v>
      </c>
      <c r="E48" s="45">
        <v>0</v>
      </c>
      <c r="F48" s="45">
        <v>0</v>
      </c>
      <c r="G48" s="45">
        <v>0</v>
      </c>
      <c r="H48" s="46">
        <f t="shared" si="0"/>
        <v>46306</v>
      </c>
      <c r="I48">
        <f t="shared" si="1"/>
        <v>41</v>
      </c>
    </row>
    <row r="49" spans="1:12" x14ac:dyDescent="0.25">
      <c r="A49" s="54"/>
      <c r="B49" s="55">
        <v>11</v>
      </c>
      <c r="C49" s="55">
        <v>10</v>
      </c>
      <c r="D49" s="55">
        <v>2026</v>
      </c>
      <c r="E49" s="45">
        <v>0</v>
      </c>
      <c r="F49" s="45">
        <v>0</v>
      </c>
      <c r="G49" s="45">
        <v>0</v>
      </c>
      <c r="H49" s="46">
        <f t="shared" si="0"/>
        <v>46306</v>
      </c>
      <c r="I49">
        <f t="shared" si="1"/>
        <v>41</v>
      </c>
    </row>
    <row r="50" spans="1:12" x14ac:dyDescent="0.25">
      <c r="A50" s="54"/>
      <c r="B50" s="55">
        <v>11</v>
      </c>
      <c r="C50" s="55">
        <v>10</v>
      </c>
      <c r="D50" s="55">
        <v>2026</v>
      </c>
      <c r="E50" s="45">
        <v>0</v>
      </c>
      <c r="F50" s="45">
        <v>0</v>
      </c>
      <c r="G50" s="45">
        <v>0</v>
      </c>
      <c r="H50" s="46">
        <f t="shared" si="0"/>
        <v>46306</v>
      </c>
      <c r="I50">
        <f t="shared" si="1"/>
        <v>41</v>
      </c>
    </row>
    <row r="51" spans="1:12" x14ac:dyDescent="0.25">
      <c r="A51" s="54"/>
      <c r="B51" s="55">
        <v>12</v>
      </c>
      <c r="C51" s="55">
        <v>10</v>
      </c>
      <c r="D51" s="55">
        <v>2026</v>
      </c>
      <c r="E51" s="45">
        <v>0</v>
      </c>
      <c r="F51" s="45">
        <v>0</v>
      </c>
      <c r="G51" s="45">
        <v>0</v>
      </c>
      <c r="H51" s="46">
        <f t="shared" si="0"/>
        <v>46307</v>
      </c>
      <c r="I51">
        <f t="shared" si="1"/>
        <v>42</v>
      </c>
    </row>
    <row r="52" spans="1:12" x14ac:dyDescent="0.25">
      <c r="A52" s="54"/>
      <c r="B52" s="55">
        <v>12</v>
      </c>
      <c r="C52" s="55">
        <v>10</v>
      </c>
      <c r="D52" s="55">
        <v>2026</v>
      </c>
      <c r="E52" s="45">
        <v>0</v>
      </c>
      <c r="F52" s="45">
        <v>0</v>
      </c>
      <c r="G52" s="45">
        <v>0</v>
      </c>
      <c r="H52" s="46">
        <f t="shared" si="0"/>
        <v>46307</v>
      </c>
      <c r="I52">
        <f t="shared" si="1"/>
        <v>42</v>
      </c>
    </row>
    <row r="53" spans="1:12" x14ac:dyDescent="0.25">
      <c r="A53" s="54"/>
      <c r="B53" s="55">
        <v>12</v>
      </c>
      <c r="C53" s="55">
        <v>10</v>
      </c>
      <c r="D53" s="55">
        <v>2026</v>
      </c>
      <c r="E53" s="45">
        <v>0</v>
      </c>
      <c r="F53" s="45">
        <v>0</v>
      </c>
      <c r="G53" s="45">
        <v>0</v>
      </c>
      <c r="H53" s="46">
        <f t="shared" si="0"/>
        <v>46307</v>
      </c>
      <c r="I53">
        <f t="shared" si="1"/>
        <v>42</v>
      </c>
    </row>
    <row r="54" spans="1:12" x14ac:dyDescent="0.25">
      <c r="A54" s="54"/>
      <c r="B54" s="55">
        <v>12</v>
      </c>
      <c r="C54" s="55">
        <v>10</v>
      </c>
      <c r="D54" s="55">
        <v>2026</v>
      </c>
      <c r="E54" s="45">
        <v>0</v>
      </c>
      <c r="F54" s="45">
        <v>0</v>
      </c>
      <c r="G54" s="45">
        <v>0</v>
      </c>
      <c r="H54" s="46">
        <f t="shared" si="0"/>
        <v>46307</v>
      </c>
      <c r="I54">
        <f t="shared" si="1"/>
        <v>42</v>
      </c>
    </row>
    <row r="55" spans="1:12" x14ac:dyDescent="0.25">
      <c r="A55" s="54"/>
      <c r="B55" s="55">
        <v>13</v>
      </c>
      <c r="C55" s="55">
        <v>10</v>
      </c>
      <c r="D55" s="55">
        <v>2026</v>
      </c>
      <c r="E55" s="45">
        <v>0</v>
      </c>
      <c r="F55" s="45">
        <v>0</v>
      </c>
      <c r="G55" s="45">
        <v>0</v>
      </c>
      <c r="H55" s="46">
        <f t="shared" si="0"/>
        <v>46308</v>
      </c>
      <c r="I55">
        <f t="shared" si="1"/>
        <v>42</v>
      </c>
    </row>
    <row r="56" spans="1:12" x14ac:dyDescent="0.25">
      <c r="A56" s="54"/>
      <c r="B56" s="55">
        <v>13</v>
      </c>
      <c r="C56" s="55">
        <v>10</v>
      </c>
      <c r="D56" s="55">
        <v>2026</v>
      </c>
      <c r="E56" s="45">
        <v>0</v>
      </c>
      <c r="F56" s="45">
        <v>0</v>
      </c>
      <c r="G56" s="45">
        <v>0</v>
      </c>
      <c r="H56" s="46">
        <f t="shared" si="0"/>
        <v>46308</v>
      </c>
      <c r="I56">
        <f t="shared" si="1"/>
        <v>42</v>
      </c>
    </row>
    <row r="57" spans="1:12" x14ac:dyDescent="0.25">
      <c r="A57" s="54"/>
      <c r="B57" s="55">
        <v>13</v>
      </c>
      <c r="C57" s="55">
        <v>10</v>
      </c>
      <c r="D57" s="55">
        <v>2026</v>
      </c>
      <c r="E57" s="45">
        <v>0</v>
      </c>
      <c r="F57" s="45">
        <v>0</v>
      </c>
      <c r="G57" s="45">
        <v>0</v>
      </c>
      <c r="H57" s="46">
        <f t="shared" si="0"/>
        <v>46308</v>
      </c>
      <c r="I57">
        <f t="shared" si="1"/>
        <v>42</v>
      </c>
    </row>
    <row r="58" spans="1:12" x14ac:dyDescent="0.25">
      <c r="A58" s="54"/>
      <c r="B58" s="55">
        <v>13</v>
      </c>
      <c r="C58" s="55">
        <v>10</v>
      </c>
      <c r="D58" s="55">
        <v>2026</v>
      </c>
      <c r="E58" s="45">
        <v>0</v>
      </c>
      <c r="F58" s="45">
        <v>0</v>
      </c>
      <c r="G58" s="45">
        <v>0</v>
      </c>
      <c r="H58" s="46">
        <f t="shared" si="0"/>
        <v>46308</v>
      </c>
      <c r="I58">
        <f t="shared" si="1"/>
        <v>42</v>
      </c>
    </row>
    <row r="59" spans="1:12" x14ac:dyDescent="0.25">
      <c r="A59" s="54"/>
      <c r="B59" s="55">
        <v>14</v>
      </c>
      <c r="C59" s="55">
        <v>10</v>
      </c>
      <c r="D59" s="55">
        <v>2026</v>
      </c>
      <c r="E59" s="45">
        <v>0</v>
      </c>
      <c r="F59" s="45">
        <v>0</v>
      </c>
      <c r="G59" s="45">
        <v>0</v>
      </c>
      <c r="H59" s="46">
        <f t="shared" si="0"/>
        <v>46309</v>
      </c>
      <c r="I59">
        <f t="shared" si="1"/>
        <v>42</v>
      </c>
    </row>
    <row r="60" spans="1:12" x14ac:dyDescent="0.25">
      <c r="A60" s="54"/>
      <c r="B60" s="55">
        <v>14</v>
      </c>
      <c r="C60" s="55">
        <v>10</v>
      </c>
      <c r="D60" s="55">
        <v>2026</v>
      </c>
      <c r="E60" s="45">
        <v>0</v>
      </c>
      <c r="F60" s="45">
        <v>0</v>
      </c>
      <c r="G60" s="45">
        <v>0</v>
      </c>
      <c r="H60" s="46">
        <f t="shared" si="0"/>
        <v>46309</v>
      </c>
      <c r="I60">
        <f t="shared" si="1"/>
        <v>42</v>
      </c>
    </row>
    <row r="61" spans="1:12" x14ac:dyDescent="0.25">
      <c r="A61" s="54"/>
      <c r="B61" s="55">
        <v>14</v>
      </c>
      <c r="C61" s="55">
        <v>10</v>
      </c>
      <c r="D61" s="55">
        <v>2026</v>
      </c>
      <c r="E61" s="45">
        <v>0</v>
      </c>
      <c r="F61" s="45">
        <v>0</v>
      </c>
      <c r="G61" s="45">
        <v>0</v>
      </c>
      <c r="H61" s="46">
        <f t="shared" si="0"/>
        <v>46309</v>
      </c>
      <c r="I61">
        <f t="shared" si="1"/>
        <v>42</v>
      </c>
    </row>
    <row r="62" spans="1:12" x14ac:dyDescent="0.25">
      <c r="A62" s="54"/>
      <c r="B62" s="55">
        <v>14</v>
      </c>
      <c r="C62" s="55">
        <v>10</v>
      </c>
      <c r="D62" s="55">
        <v>2026</v>
      </c>
      <c r="E62" s="45">
        <v>0</v>
      </c>
      <c r="F62" s="45">
        <v>0</v>
      </c>
      <c r="G62" s="45">
        <v>0</v>
      </c>
      <c r="H62" s="46">
        <f t="shared" si="0"/>
        <v>46309</v>
      </c>
      <c r="I62">
        <f t="shared" si="1"/>
        <v>42</v>
      </c>
      <c r="L62" s="47"/>
    </row>
    <row r="63" spans="1:12" x14ac:dyDescent="0.25">
      <c r="A63" s="54"/>
      <c r="B63" s="55">
        <v>15</v>
      </c>
      <c r="C63" s="55">
        <v>10</v>
      </c>
      <c r="D63" s="55">
        <v>2026</v>
      </c>
      <c r="E63" s="45">
        <v>0</v>
      </c>
      <c r="F63" s="45">
        <v>0</v>
      </c>
      <c r="G63" s="45">
        <v>0</v>
      </c>
      <c r="H63" s="46">
        <f t="shared" si="0"/>
        <v>46310</v>
      </c>
      <c r="I63">
        <f t="shared" si="1"/>
        <v>42</v>
      </c>
    </row>
    <row r="64" spans="1:12" x14ac:dyDescent="0.25">
      <c r="A64" s="54"/>
      <c r="B64" s="55">
        <v>15</v>
      </c>
      <c r="C64" s="55">
        <v>10</v>
      </c>
      <c r="D64" s="55">
        <v>2026</v>
      </c>
      <c r="E64" s="45">
        <v>0</v>
      </c>
      <c r="F64" s="45">
        <v>0</v>
      </c>
      <c r="G64" s="45">
        <v>0</v>
      </c>
      <c r="H64" s="46">
        <f t="shared" si="0"/>
        <v>46310</v>
      </c>
      <c r="I64">
        <f t="shared" si="1"/>
        <v>42</v>
      </c>
    </row>
    <row r="65" spans="1:9" x14ac:dyDescent="0.25">
      <c r="A65" s="54"/>
      <c r="B65" s="55">
        <v>15</v>
      </c>
      <c r="C65" s="55">
        <v>10</v>
      </c>
      <c r="D65" s="55">
        <v>2026</v>
      </c>
      <c r="E65" s="45">
        <v>0</v>
      </c>
      <c r="F65" s="45">
        <v>0</v>
      </c>
      <c r="G65" s="45">
        <v>0</v>
      </c>
      <c r="H65" s="46">
        <f t="shared" si="0"/>
        <v>46310</v>
      </c>
      <c r="I65">
        <f t="shared" si="1"/>
        <v>42</v>
      </c>
    </row>
    <row r="66" spans="1:9" x14ac:dyDescent="0.25">
      <c r="A66" s="54"/>
      <c r="B66" s="55">
        <v>15</v>
      </c>
      <c r="C66" s="55">
        <v>10</v>
      </c>
      <c r="D66" s="55">
        <v>2026</v>
      </c>
      <c r="E66" s="45">
        <v>0</v>
      </c>
      <c r="F66" s="45">
        <v>0</v>
      </c>
      <c r="G66" s="45">
        <v>0</v>
      </c>
      <c r="H66" s="46">
        <f t="shared" si="0"/>
        <v>46310</v>
      </c>
      <c r="I66">
        <f t="shared" si="1"/>
        <v>42</v>
      </c>
    </row>
    <row r="67" spans="1:9" x14ac:dyDescent="0.25">
      <c r="A67" s="54"/>
      <c r="B67" s="55">
        <v>16</v>
      </c>
      <c r="C67" s="55">
        <v>10</v>
      </c>
      <c r="D67" s="55">
        <v>2026</v>
      </c>
      <c r="E67" s="45">
        <v>0</v>
      </c>
      <c r="F67" s="45">
        <v>0</v>
      </c>
      <c r="G67" s="45">
        <v>0</v>
      </c>
      <c r="H67" s="46">
        <f t="shared" si="0"/>
        <v>46311</v>
      </c>
      <c r="I67">
        <f t="shared" si="1"/>
        <v>42</v>
      </c>
    </row>
    <row r="68" spans="1:9" x14ac:dyDescent="0.25">
      <c r="A68" s="54"/>
      <c r="B68" s="55">
        <v>16</v>
      </c>
      <c r="C68" s="55">
        <v>10</v>
      </c>
      <c r="D68" s="55">
        <v>2026</v>
      </c>
      <c r="E68" s="45">
        <v>0</v>
      </c>
      <c r="F68" s="45">
        <v>0</v>
      </c>
      <c r="G68" s="45">
        <v>0</v>
      </c>
      <c r="H68" s="46">
        <f t="shared" si="0"/>
        <v>46311</v>
      </c>
      <c r="I68">
        <f t="shared" si="1"/>
        <v>42</v>
      </c>
    </row>
    <row r="69" spans="1:9" x14ac:dyDescent="0.25">
      <c r="A69" s="54"/>
      <c r="B69" s="55">
        <v>16</v>
      </c>
      <c r="C69" s="55">
        <v>10</v>
      </c>
      <c r="D69" s="55">
        <v>2026</v>
      </c>
      <c r="E69" s="45">
        <v>0</v>
      </c>
      <c r="F69" s="45">
        <v>0</v>
      </c>
      <c r="G69" s="45">
        <v>0</v>
      </c>
      <c r="H69" s="46">
        <f t="shared" si="0"/>
        <v>46311</v>
      </c>
      <c r="I69">
        <f t="shared" si="1"/>
        <v>42</v>
      </c>
    </row>
    <row r="70" spans="1:9" x14ac:dyDescent="0.25">
      <c r="A70" s="54"/>
      <c r="B70" s="55">
        <v>16</v>
      </c>
      <c r="C70" s="55">
        <v>10</v>
      </c>
      <c r="D70" s="55">
        <v>2026</v>
      </c>
      <c r="E70" s="45">
        <v>0</v>
      </c>
      <c r="F70" s="45">
        <v>0</v>
      </c>
      <c r="G70" s="45">
        <v>0</v>
      </c>
      <c r="H70" s="46">
        <f t="shared" si="0"/>
        <v>46311</v>
      </c>
      <c r="I70">
        <f t="shared" si="1"/>
        <v>42</v>
      </c>
    </row>
    <row r="71" spans="1:9" x14ac:dyDescent="0.25">
      <c r="A71" s="54"/>
      <c r="B71" s="55">
        <v>17</v>
      </c>
      <c r="C71" s="55">
        <v>10</v>
      </c>
      <c r="D71" s="55">
        <v>2026</v>
      </c>
      <c r="E71" s="45">
        <v>0</v>
      </c>
      <c r="F71" s="45">
        <v>0</v>
      </c>
      <c r="G71" s="45">
        <v>0</v>
      </c>
      <c r="H71" s="46">
        <f t="shared" ref="H71:H130" si="2">DATE(D71,C71,B71)</f>
        <v>46312</v>
      </c>
      <c r="I71">
        <f t="shared" si="1"/>
        <v>42</v>
      </c>
    </row>
    <row r="72" spans="1:9" x14ac:dyDescent="0.25">
      <c r="A72" s="54"/>
      <c r="B72" s="55">
        <v>17</v>
      </c>
      <c r="C72" s="55">
        <v>10</v>
      </c>
      <c r="D72" s="55">
        <v>2026</v>
      </c>
      <c r="E72" s="45">
        <v>0</v>
      </c>
      <c r="F72" s="45">
        <v>0</v>
      </c>
      <c r="G72" s="45">
        <v>0</v>
      </c>
      <c r="H72" s="46">
        <f t="shared" si="2"/>
        <v>46312</v>
      </c>
      <c r="I72">
        <f t="shared" ref="I72:I130" si="3">WEEKNUM(H72,2)</f>
        <v>42</v>
      </c>
    </row>
    <row r="73" spans="1:9" x14ac:dyDescent="0.25">
      <c r="A73" s="54"/>
      <c r="B73" s="55">
        <v>17</v>
      </c>
      <c r="C73" s="55">
        <v>10</v>
      </c>
      <c r="D73" s="55">
        <v>2026</v>
      </c>
      <c r="E73" s="45">
        <v>0</v>
      </c>
      <c r="F73" s="45">
        <v>0</v>
      </c>
      <c r="G73" s="45">
        <v>0</v>
      </c>
      <c r="H73" s="46">
        <f t="shared" si="2"/>
        <v>46312</v>
      </c>
      <c r="I73">
        <f t="shared" si="3"/>
        <v>42</v>
      </c>
    </row>
    <row r="74" spans="1:9" x14ac:dyDescent="0.25">
      <c r="A74" s="54"/>
      <c r="B74" s="55">
        <v>17</v>
      </c>
      <c r="C74" s="55">
        <v>10</v>
      </c>
      <c r="D74" s="55">
        <v>2026</v>
      </c>
      <c r="E74" s="45">
        <v>0</v>
      </c>
      <c r="F74" s="45">
        <v>0</v>
      </c>
      <c r="G74" s="45">
        <v>0</v>
      </c>
      <c r="H74" s="46">
        <f t="shared" si="2"/>
        <v>46312</v>
      </c>
      <c r="I74">
        <f t="shared" si="3"/>
        <v>42</v>
      </c>
    </row>
    <row r="75" spans="1:9" x14ac:dyDescent="0.25">
      <c r="A75" s="54"/>
      <c r="B75" s="55">
        <v>18</v>
      </c>
      <c r="C75" s="55">
        <v>10</v>
      </c>
      <c r="D75" s="55">
        <v>2026</v>
      </c>
      <c r="E75" s="45">
        <v>0</v>
      </c>
      <c r="F75" s="45">
        <v>0</v>
      </c>
      <c r="G75" s="45">
        <v>0</v>
      </c>
      <c r="H75" s="46">
        <f t="shared" si="2"/>
        <v>46313</v>
      </c>
      <c r="I75">
        <f t="shared" si="3"/>
        <v>42</v>
      </c>
    </row>
    <row r="76" spans="1:9" x14ac:dyDescent="0.25">
      <c r="A76" s="54"/>
      <c r="B76" s="55">
        <v>18</v>
      </c>
      <c r="C76" s="55">
        <v>10</v>
      </c>
      <c r="D76" s="55">
        <v>2026</v>
      </c>
      <c r="E76" s="45">
        <v>0</v>
      </c>
      <c r="F76" s="45">
        <v>0</v>
      </c>
      <c r="G76" s="45">
        <v>0</v>
      </c>
      <c r="H76" s="46">
        <f t="shared" si="2"/>
        <v>46313</v>
      </c>
      <c r="I76">
        <f t="shared" si="3"/>
        <v>42</v>
      </c>
    </row>
    <row r="77" spans="1:9" x14ac:dyDescent="0.25">
      <c r="A77" s="54"/>
      <c r="B77" s="55">
        <v>18</v>
      </c>
      <c r="C77" s="55">
        <v>10</v>
      </c>
      <c r="D77" s="55">
        <v>2026</v>
      </c>
      <c r="E77" s="45">
        <v>0</v>
      </c>
      <c r="F77" s="45">
        <v>0</v>
      </c>
      <c r="G77" s="45">
        <v>0</v>
      </c>
      <c r="H77" s="46">
        <f t="shared" si="2"/>
        <v>46313</v>
      </c>
      <c r="I77">
        <f t="shared" si="3"/>
        <v>42</v>
      </c>
    </row>
    <row r="78" spans="1:9" x14ac:dyDescent="0.25">
      <c r="A78" s="54"/>
      <c r="B78" s="55">
        <v>18</v>
      </c>
      <c r="C78" s="55">
        <v>10</v>
      </c>
      <c r="D78" s="55">
        <v>2026</v>
      </c>
      <c r="E78" s="45">
        <v>0</v>
      </c>
      <c r="F78" s="45">
        <v>0</v>
      </c>
      <c r="G78" s="45">
        <v>0</v>
      </c>
      <c r="H78" s="46">
        <f t="shared" si="2"/>
        <v>46313</v>
      </c>
      <c r="I78">
        <f t="shared" si="3"/>
        <v>42</v>
      </c>
    </row>
    <row r="79" spans="1:9" x14ac:dyDescent="0.25">
      <c r="A79" s="54"/>
      <c r="B79" s="55">
        <v>19</v>
      </c>
      <c r="C79" s="55">
        <v>10</v>
      </c>
      <c r="D79" s="55">
        <v>2026</v>
      </c>
      <c r="E79" s="45">
        <v>0</v>
      </c>
      <c r="F79" s="45">
        <v>0</v>
      </c>
      <c r="G79" s="45">
        <v>0</v>
      </c>
      <c r="H79" s="46">
        <f t="shared" si="2"/>
        <v>46314</v>
      </c>
      <c r="I79">
        <f t="shared" si="3"/>
        <v>43</v>
      </c>
    </row>
    <row r="80" spans="1:9" x14ac:dyDescent="0.25">
      <c r="A80" s="54"/>
      <c r="B80" s="55">
        <v>19</v>
      </c>
      <c r="C80" s="55">
        <v>10</v>
      </c>
      <c r="D80" s="55">
        <v>2026</v>
      </c>
      <c r="E80" s="45">
        <v>0</v>
      </c>
      <c r="F80" s="45">
        <v>0</v>
      </c>
      <c r="G80" s="45">
        <v>0</v>
      </c>
      <c r="H80" s="46">
        <f t="shared" si="2"/>
        <v>46314</v>
      </c>
      <c r="I80">
        <f t="shared" si="3"/>
        <v>43</v>
      </c>
    </row>
    <row r="81" spans="1:9" x14ac:dyDescent="0.25">
      <c r="A81" s="54"/>
      <c r="B81" s="55">
        <v>19</v>
      </c>
      <c r="C81" s="55">
        <v>10</v>
      </c>
      <c r="D81" s="55">
        <v>2026</v>
      </c>
      <c r="E81" s="45">
        <v>0</v>
      </c>
      <c r="F81" s="45">
        <v>0</v>
      </c>
      <c r="G81" s="45">
        <v>0</v>
      </c>
      <c r="H81" s="46">
        <f t="shared" si="2"/>
        <v>46314</v>
      </c>
      <c r="I81">
        <f t="shared" si="3"/>
        <v>43</v>
      </c>
    </row>
    <row r="82" spans="1:9" x14ac:dyDescent="0.25">
      <c r="A82" s="54"/>
      <c r="B82" s="55">
        <v>19</v>
      </c>
      <c r="C82" s="55">
        <v>10</v>
      </c>
      <c r="D82" s="55">
        <v>2026</v>
      </c>
      <c r="E82" s="45">
        <v>0</v>
      </c>
      <c r="F82" s="45">
        <v>0</v>
      </c>
      <c r="G82" s="45">
        <v>0</v>
      </c>
      <c r="H82" s="46">
        <f t="shared" si="2"/>
        <v>46314</v>
      </c>
      <c r="I82">
        <f t="shared" si="3"/>
        <v>43</v>
      </c>
    </row>
    <row r="83" spans="1:9" x14ac:dyDescent="0.25">
      <c r="A83" s="54"/>
      <c r="B83" s="55">
        <v>20</v>
      </c>
      <c r="C83" s="55">
        <v>10</v>
      </c>
      <c r="D83" s="55">
        <v>2026</v>
      </c>
      <c r="E83" s="45">
        <v>0</v>
      </c>
      <c r="F83" s="45">
        <v>0</v>
      </c>
      <c r="G83" s="45">
        <v>0</v>
      </c>
      <c r="H83" s="46">
        <f t="shared" si="2"/>
        <v>46315</v>
      </c>
      <c r="I83">
        <f t="shared" si="3"/>
        <v>43</v>
      </c>
    </row>
    <row r="84" spans="1:9" x14ac:dyDescent="0.25">
      <c r="A84" s="54"/>
      <c r="B84" s="55">
        <v>20</v>
      </c>
      <c r="C84" s="55">
        <v>10</v>
      </c>
      <c r="D84" s="55">
        <v>2026</v>
      </c>
      <c r="E84" s="45">
        <v>0</v>
      </c>
      <c r="F84" s="45">
        <v>0</v>
      </c>
      <c r="G84" s="45">
        <v>0</v>
      </c>
      <c r="H84" s="46">
        <f t="shared" si="2"/>
        <v>46315</v>
      </c>
      <c r="I84">
        <f t="shared" si="3"/>
        <v>43</v>
      </c>
    </row>
    <row r="85" spans="1:9" x14ac:dyDescent="0.25">
      <c r="A85" s="54"/>
      <c r="B85" s="55">
        <v>20</v>
      </c>
      <c r="C85" s="55">
        <v>10</v>
      </c>
      <c r="D85" s="55">
        <v>2026</v>
      </c>
      <c r="E85" s="45">
        <v>0</v>
      </c>
      <c r="F85" s="45">
        <v>0</v>
      </c>
      <c r="G85" s="45">
        <v>0</v>
      </c>
      <c r="H85" s="46">
        <f t="shared" si="2"/>
        <v>46315</v>
      </c>
      <c r="I85">
        <f t="shared" si="3"/>
        <v>43</v>
      </c>
    </row>
    <row r="86" spans="1:9" x14ac:dyDescent="0.25">
      <c r="A86" s="54"/>
      <c r="B86" s="55">
        <v>20</v>
      </c>
      <c r="C86" s="55">
        <v>10</v>
      </c>
      <c r="D86" s="55">
        <v>2026</v>
      </c>
      <c r="E86" s="45">
        <v>0</v>
      </c>
      <c r="F86" s="45">
        <v>0</v>
      </c>
      <c r="G86" s="45">
        <v>0</v>
      </c>
      <c r="H86" s="46">
        <f t="shared" si="2"/>
        <v>46315</v>
      </c>
      <c r="I86">
        <f t="shared" si="3"/>
        <v>43</v>
      </c>
    </row>
    <row r="87" spans="1:9" x14ac:dyDescent="0.25">
      <c r="A87" s="54"/>
      <c r="B87" s="55">
        <v>21</v>
      </c>
      <c r="C87" s="55">
        <v>10</v>
      </c>
      <c r="D87" s="55">
        <v>2026</v>
      </c>
      <c r="E87" s="45">
        <v>0</v>
      </c>
      <c r="F87" s="45">
        <v>0</v>
      </c>
      <c r="G87" s="45">
        <v>0</v>
      </c>
      <c r="H87" s="46">
        <f t="shared" si="2"/>
        <v>46316</v>
      </c>
      <c r="I87">
        <f t="shared" si="3"/>
        <v>43</v>
      </c>
    </row>
    <row r="88" spans="1:9" x14ac:dyDescent="0.25">
      <c r="A88" s="54"/>
      <c r="B88" s="55">
        <v>21</v>
      </c>
      <c r="C88" s="55">
        <v>10</v>
      </c>
      <c r="D88" s="55">
        <v>2026</v>
      </c>
      <c r="E88" s="45">
        <v>0</v>
      </c>
      <c r="F88" s="45">
        <v>0</v>
      </c>
      <c r="G88" s="45">
        <v>0</v>
      </c>
      <c r="H88" s="46">
        <f t="shared" si="2"/>
        <v>46316</v>
      </c>
      <c r="I88">
        <f t="shared" si="3"/>
        <v>43</v>
      </c>
    </row>
    <row r="89" spans="1:9" x14ac:dyDescent="0.25">
      <c r="A89" s="54"/>
      <c r="B89" s="55">
        <v>21</v>
      </c>
      <c r="C89" s="55">
        <v>10</v>
      </c>
      <c r="D89" s="55">
        <v>2026</v>
      </c>
      <c r="E89" s="45">
        <v>0</v>
      </c>
      <c r="F89" s="45">
        <v>0</v>
      </c>
      <c r="G89" s="45">
        <v>0</v>
      </c>
      <c r="H89" s="46">
        <f t="shared" si="2"/>
        <v>46316</v>
      </c>
      <c r="I89">
        <f t="shared" si="3"/>
        <v>43</v>
      </c>
    </row>
    <row r="90" spans="1:9" x14ac:dyDescent="0.25">
      <c r="A90" s="54"/>
      <c r="B90" s="55">
        <v>21</v>
      </c>
      <c r="C90" s="55">
        <v>10</v>
      </c>
      <c r="D90" s="55">
        <v>2026</v>
      </c>
      <c r="E90" s="45">
        <v>0</v>
      </c>
      <c r="F90" s="45">
        <v>0</v>
      </c>
      <c r="G90" s="45">
        <v>0</v>
      </c>
      <c r="H90" s="46">
        <f t="shared" si="2"/>
        <v>46316</v>
      </c>
      <c r="I90">
        <f t="shared" si="3"/>
        <v>43</v>
      </c>
    </row>
    <row r="91" spans="1:9" x14ac:dyDescent="0.25">
      <c r="A91" s="54"/>
      <c r="B91" s="55">
        <v>22</v>
      </c>
      <c r="C91" s="55">
        <v>10</v>
      </c>
      <c r="D91" s="55">
        <v>2026</v>
      </c>
      <c r="E91" s="45">
        <v>0</v>
      </c>
      <c r="F91" s="45">
        <v>0</v>
      </c>
      <c r="G91" s="45">
        <v>0</v>
      </c>
      <c r="H91" s="46">
        <f t="shared" si="2"/>
        <v>46317</v>
      </c>
      <c r="I91">
        <f t="shared" si="3"/>
        <v>43</v>
      </c>
    </row>
    <row r="92" spans="1:9" x14ac:dyDescent="0.25">
      <c r="A92" s="54"/>
      <c r="B92" s="55">
        <v>22</v>
      </c>
      <c r="C92" s="55">
        <v>10</v>
      </c>
      <c r="D92" s="55">
        <v>2026</v>
      </c>
      <c r="E92" s="45">
        <v>0</v>
      </c>
      <c r="F92" s="45">
        <v>0</v>
      </c>
      <c r="G92" s="45">
        <v>0</v>
      </c>
      <c r="H92" s="46">
        <f t="shared" si="2"/>
        <v>46317</v>
      </c>
      <c r="I92">
        <f t="shared" si="3"/>
        <v>43</v>
      </c>
    </row>
    <row r="93" spans="1:9" x14ac:dyDescent="0.25">
      <c r="A93" s="54"/>
      <c r="B93" s="55">
        <v>22</v>
      </c>
      <c r="C93" s="55">
        <v>10</v>
      </c>
      <c r="D93" s="55">
        <v>2026</v>
      </c>
      <c r="E93" s="45">
        <v>0</v>
      </c>
      <c r="F93" s="45">
        <v>0</v>
      </c>
      <c r="G93" s="45">
        <v>0</v>
      </c>
      <c r="H93" s="46">
        <f t="shared" si="2"/>
        <v>46317</v>
      </c>
      <c r="I93">
        <f t="shared" si="3"/>
        <v>43</v>
      </c>
    </row>
    <row r="94" spans="1:9" x14ac:dyDescent="0.25">
      <c r="A94" s="54"/>
      <c r="B94" s="55">
        <v>22</v>
      </c>
      <c r="C94" s="55">
        <v>10</v>
      </c>
      <c r="D94" s="55">
        <v>2026</v>
      </c>
      <c r="E94" s="45">
        <v>0</v>
      </c>
      <c r="F94" s="45">
        <v>0</v>
      </c>
      <c r="G94" s="45">
        <v>0</v>
      </c>
      <c r="H94" s="46">
        <f t="shared" si="2"/>
        <v>46317</v>
      </c>
      <c r="I94">
        <f t="shared" si="3"/>
        <v>43</v>
      </c>
    </row>
    <row r="95" spans="1:9" x14ac:dyDescent="0.25">
      <c r="A95" s="54"/>
      <c r="B95" s="55">
        <v>23</v>
      </c>
      <c r="C95" s="55">
        <v>10</v>
      </c>
      <c r="D95" s="55">
        <v>2026</v>
      </c>
      <c r="E95" s="45">
        <v>0</v>
      </c>
      <c r="F95" s="45">
        <v>0</v>
      </c>
      <c r="G95" s="45">
        <v>0</v>
      </c>
      <c r="H95" s="46">
        <f t="shared" si="2"/>
        <v>46318</v>
      </c>
      <c r="I95">
        <f t="shared" si="3"/>
        <v>43</v>
      </c>
    </row>
    <row r="96" spans="1:9" x14ac:dyDescent="0.25">
      <c r="A96" s="54"/>
      <c r="B96" s="55">
        <v>23</v>
      </c>
      <c r="C96" s="55">
        <v>10</v>
      </c>
      <c r="D96" s="55">
        <v>2026</v>
      </c>
      <c r="E96" s="45">
        <v>0</v>
      </c>
      <c r="F96" s="45">
        <v>0</v>
      </c>
      <c r="G96" s="45">
        <v>0</v>
      </c>
      <c r="H96" s="46">
        <f t="shared" si="2"/>
        <v>46318</v>
      </c>
      <c r="I96">
        <f t="shared" si="3"/>
        <v>43</v>
      </c>
    </row>
    <row r="97" spans="1:9" x14ac:dyDescent="0.25">
      <c r="A97" s="54"/>
      <c r="B97" s="55">
        <v>23</v>
      </c>
      <c r="C97" s="55">
        <v>10</v>
      </c>
      <c r="D97" s="55">
        <v>2026</v>
      </c>
      <c r="E97" s="45">
        <v>0</v>
      </c>
      <c r="F97" s="45">
        <v>0</v>
      </c>
      <c r="G97" s="45">
        <v>0</v>
      </c>
      <c r="H97" s="46">
        <f t="shared" si="2"/>
        <v>46318</v>
      </c>
      <c r="I97">
        <f t="shared" si="3"/>
        <v>43</v>
      </c>
    </row>
    <row r="98" spans="1:9" x14ac:dyDescent="0.25">
      <c r="A98" s="54"/>
      <c r="B98" s="55">
        <v>23</v>
      </c>
      <c r="C98" s="55">
        <v>10</v>
      </c>
      <c r="D98" s="55">
        <v>2026</v>
      </c>
      <c r="E98" s="45">
        <v>0</v>
      </c>
      <c r="F98" s="45">
        <v>0</v>
      </c>
      <c r="G98" s="45">
        <v>0</v>
      </c>
      <c r="H98" s="46">
        <f t="shared" si="2"/>
        <v>46318</v>
      </c>
      <c r="I98">
        <f t="shared" si="3"/>
        <v>43</v>
      </c>
    </row>
    <row r="99" spans="1:9" x14ac:dyDescent="0.25">
      <c r="A99" s="54"/>
      <c r="B99" s="55">
        <v>24</v>
      </c>
      <c r="C99" s="55">
        <v>10</v>
      </c>
      <c r="D99" s="55">
        <v>2026</v>
      </c>
      <c r="E99" s="45">
        <v>0</v>
      </c>
      <c r="F99" s="45">
        <v>0</v>
      </c>
      <c r="G99" s="45">
        <v>0</v>
      </c>
      <c r="H99" s="46">
        <f t="shared" si="2"/>
        <v>46319</v>
      </c>
      <c r="I99">
        <f t="shared" si="3"/>
        <v>43</v>
      </c>
    </row>
    <row r="100" spans="1:9" x14ac:dyDescent="0.25">
      <c r="A100" s="54"/>
      <c r="B100" s="55">
        <v>24</v>
      </c>
      <c r="C100" s="55">
        <v>10</v>
      </c>
      <c r="D100" s="55">
        <v>2026</v>
      </c>
      <c r="E100" s="45">
        <v>0</v>
      </c>
      <c r="F100" s="45">
        <v>0</v>
      </c>
      <c r="G100" s="45">
        <v>0</v>
      </c>
      <c r="H100" s="46">
        <f t="shared" si="2"/>
        <v>46319</v>
      </c>
      <c r="I100">
        <f t="shared" si="3"/>
        <v>43</v>
      </c>
    </row>
    <row r="101" spans="1:9" x14ac:dyDescent="0.25">
      <c r="A101" s="54"/>
      <c r="B101" s="55">
        <v>24</v>
      </c>
      <c r="C101" s="55">
        <v>10</v>
      </c>
      <c r="D101" s="55">
        <v>2026</v>
      </c>
      <c r="E101" s="45">
        <v>0</v>
      </c>
      <c r="F101" s="45">
        <v>0</v>
      </c>
      <c r="G101" s="45">
        <v>0</v>
      </c>
      <c r="H101" s="46">
        <f t="shared" si="2"/>
        <v>46319</v>
      </c>
      <c r="I101">
        <f t="shared" si="3"/>
        <v>43</v>
      </c>
    </row>
    <row r="102" spans="1:9" x14ac:dyDescent="0.25">
      <c r="A102" s="54"/>
      <c r="B102" s="55">
        <v>24</v>
      </c>
      <c r="C102" s="55">
        <v>10</v>
      </c>
      <c r="D102" s="55">
        <v>2026</v>
      </c>
      <c r="E102" s="45">
        <v>0</v>
      </c>
      <c r="F102" s="45">
        <v>0</v>
      </c>
      <c r="G102" s="45">
        <v>0</v>
      </c>
      <c r="H102" s="46">
        <f t="shared" si="2"/>
        <v>46319</v>
      </c>
      <c r="I102">
        <f t="shared" si="3"/>
        <v>43</v>
      </c>
    </row>
    <row r="103" spans="1:9" x14ac:dyDescent="0.25">
      <c r="A103" s="54"/>
      <c r="B103" s="55">
        <v>25</v>
      </c>
      <c r="C103" s="55">
        <v>10</v>
      </c>
      <c r="D103" s="55">
        <v>2026</v>
      </c>
      <c r="E103" s="45">
        <v>0</v>
      </c>
      <c r="F103" s="45">
        <v>0</v>
      </c>
      <c r="G103" s="45">
        <v>0</v>
      </c>
      <c r="H103" s="46">
        <f t="shared" si="2"/>
        <v>46320</v>
      </c>
      <c r="I103">
        <f t="shared" si="3"/>
        <v>43</v>
      </c>
    </row>
    <row r="104" spans="1:9" x14ac:dyDescent="0.25">
      <c r="A104" s="54"/>
      <c r="B104" s="55">
        <v>25</v>
      </c>
      <c r="C104" s="55">
        <v>10</v>
      </c>
      <c r="D104" s="55">
        <v>2026</v>
      </c>
      <c r="E104" s="45">
        <v>0</v>
      </c>
      <c r="F104" s="45">
        <v>0</v>
      </c>
      <c r="G104" s="45">
        <v>0</v>
      </c>
      <c r="H104" s="46">
        <f t="shared" si="2"/>
        <v>46320</v>
      </c>
      <c r="I104">
        <f t="shared" si="3"/>
        <v>43</v>
      </c>
    </row>
    <row r="105" spans="1:9" x14ac:dyDescent="0.25">
      <c r="A105" s="54"/>
      <c r="B105" s="55">
        <v>25</v>
      </c>
      <c r="C105" s="55">
        <v>10</v>
      </c>
      <c r="D105" s="55">
        <v>2026</v>
      </c>
      <c r="E105" s="45">
        <v>0</v>
      </c>
      <c r="F105" s="45">
        <v>0</v>
      </c>
      <c r="G105" s="45">
        <v>0</v>
      </c>
      <c r="H105" s="46">
        <f t="shared" si="2"/>
        <v>46320</v>
      </c>
      <c r="I105">
        <f t="shared" si="3"/>
        <v>43</v>
      </c>
    </row>
    <row r="106" spans="1:9" x14ac:dyDescent="0.25">
      <c r="A106" s="54"/>
      <c r="B106" s="55">
        <v>25</v>
      </c>
      <c r="C106" s="55">
        <v>10</v>
      </c>
      <c r="D106" s="55">
        <v>2026</v>
      </c>
      <c r="E106" s="45">
        <v>0</v>
      </c>
      <c r="F106" s="45">
        <v>0</v>
      </c>
      <c r="G106" s="45">
        <v>0</v>
      </c>
      <c r="H106" s="46">
        <f t="shared" si="2"/>
        <v>46320</v>
      </c>
      <c r="I106">
        <f t="shared" si="3"/>
        <v>43</v>
      </c>
    </row>
    <row r="107" spans="1:9" x14ac:dyDescent="0.25">
      <c r="A107" s="54"/>
      <c r="B107" s="55">
        <v>26</v>
      </c>
      <c r="C107" s="55">
        <v>10</v>
      </c>
      <c r="D107" s="55">
        <v>2026</v>
      </c>
      <c r="E107" s="45">
        <v>0</v>
      </c>
      <c r="F107" s="45">
        <v>0</v>
      </c>
      <c r="G107" s="45">
        <v>0</v>
      </c>
      <c r="H107" s="46">
        <f t="shared" si="2"/>
        <v>46321</v>
      </c>
      <c r="I107">
        <f t="shared" si="3"/>
        <v>44</v>
      </c>
    </row>
    <row r="108" spans="1:9" x14ac:dyDescent="0.25">
      <c r="A108" s="54"/>
      <c r="B108" s="55">
        <v>26</v>
      </c>
      <c r="C108" s="55">
        <v>10</v>
      </c>
      <c r="D108" s="55">
        <v>2026</v>
      </c>
      <c r="E108" s="45">
        <v>0</v>
      </c>
      <c r="F108" s="45">
        <v>0</v>
      </c>
      <c r="G108" s="45">
        <v>0</v>
      </c>
      <c r="H108" s="46">
        <f t="shared" si="2"/>
        <v>46321</v>
      </c>
      <c r="I108">
        <f t="shared" si="3"/>
        <v>44</v>
      </c>
    </row>
    <row r="109" spans="1:9" x14ac:dyDescent="0.25">
      <c r="A109" s="54"/>
      <c r="B109" s="55">
        <v>26</v>
      </c>
      <c r="C109" s="55">
        <v>10</v>
      </c>
      <c r="D109" s="55">
        <v>2026</v>
      </c>
      <c r="E109" s="45">
        <v>0</v>
      </c>
      <c r="F109" s="45">
        <v>0</v>
      </c>
      <c r="G109" s="45">
        <v>0</v>
      </c>
      <c r="H109" s="46">
        <f t="shared" si="2"/>
        <v>46321</v>
      </c>
      <c r="I109">
        <f t="shared" si="3"/>
        <v>44</v>
      </c>
    </row>
    <row r="110" spans="1:9" x14ac:dyDescent="0.25">
      <c r="A110" s="54"/>
      <c r="B110" s="55">
        <v>26</v>
      </c>
      <c r="C110" s="55">
        <v>10</v>
      </c>
      <c r="D110" s="55">
        <v>2026</v>
      </c>
      <c r="E110" s="45">
        <v>0</v>
      </c>
      <c r="F110" s="45">
        <v>0</v>
      </c>
      <c r="G110" s="45">
        <v>0</v>
      </c>
      <c r="H110" s="46">
        <f t="shared" si="2"/>
        <v>46321</v>
      </c>
      <c r="I110">
        <f t="shared" si="3"/>
        <v>44</v>
      </c>
    </row>
    <row r="111" spans="1:9" x14ac:dyDescent="0.25">
      <c r="A111" s="54"/>
      <c r="B111" s="55">
        <v>27</v>
      </c>
      <c r="C111" s="55">
        <v>10</v>
      </c>
      <c r="D111" s="55">
        <v>2026</v>
      </c>
      <c r="E111" s="45">
        <v>0</v>
      </c>
      <c r="F111" s="45">
        <v>0</v>
      </c>
      <c r="G111" s="45">
        <v>0</v>
      </c>
      <c r="H111" s="46">
        <f t="shared" si="2"/>
        <v>46322</v>
      </c>
      <c r="I111">
        <f t="shared" si="3"/>
        <v>44</v>
      </c>
    </row>
    <row r="112" spans="1:9" x14ac:dyDescent="0.25">
      <c r="A112" s="54"/>
      <c r="B112" s="55">
        <v>27</v>
      </c>
      <c r="C112" s="55">
        <v>10</v>
      </c>
      <c r="D112" s="55">
        <v>2026</v>
      </c>
      <c r="E112" s="45">
        <v>0</v>
      </c>
      <c r="F112" s="45">
        <v>0</v>
      </c>
      <c r="G112" s="45">
        <v>0</v>
      </c>
      <c r="H112" s="46">
        <f t="shared" si="2"/>
        <v>46322</v>
      </c>
      <c r="I112">
        <f t="shared" si="3"/>
        <v>44</v>
      </c>
    </row>
    <row r="113" spans="1:9" x14ac:dyDescent="0.25">
      <c r="A113" s="54"/>
      <c r="B113" s="55">
        <v>27</v>
      </c>
      <c r="C113" s="55">
        <v>10</v>
      </c>
      <c r="D113" s="55">
        <v>2026</v>
      </c>
      <c r="E113" s="45">
        <v>0</v>
      </c>
      <c r="F113" s="45">
        <v>0</v>
      </c>
      <c r="G113" s="45">
        <v>0</v>
      </c>
      <c r="H113" s="46">
        <f t="shared" si="2"/>
        <v>46322</v>
      </c>
      <c r="I113">
        <f t="shared" si="3"/>
        <v>44</v>
      </c>
    </row>
    <row r="114" spans="1:9" x14ac:dyDescent="0.25">
      <c r="A114" s="54"/>
      <c r="B114" s="55">
        <v>27</v>
      </c>
      <c r="C114" s="55">
        <v>10</v>
      </c>
      <c r="D114" s="55">
        <v>2026</v>
      </c>
      <c r="E114" s="45">
        <v>0</v>
      </c>
      <c r="F114" s="45">
        <v>0</v>
      </c>
      <c r="G114" s="45">
        <v>0</v>
      </c>
      <c r="H114" s="46">
        <f t="shared" si="2"/>
        <v>46322</v>
      </c>
      <c r="I114">
        <f t="shared" si="3"/>
        <v>44</v>
      </c>
    </row>
    <row r="115" spans="1:9" x14ac:dyDescent="0.25">
      <c r="A115" s="54"/>
      <c r="B115" s="55">
        <v>28</v>
      </c>
      <c r="C115" s="55">
        <v>10</v>
      </c>
      <c r="D115" s="55">
        <v>2026</v>
      </c>
      <c r="E115" s="45">
        <v>0</v>
      </c>
      <c r="F115" s="45">
        <v>0</v>
      </c>
      <c r="G115" s="45">
        <v>0</v>
      </c>
      <c r="H115" s="46">
        <f t="shared" si="2"/>
        <v>46323</v>
      </c>
      <c r="I115">
        <f t="shared" si="3"/>
        <v>44</v>
      </c>
    </row>
    <row r="116" spans="1:9" x14ac:dyDescent="0.25">
      <c r="A116" s="54"/>
      <c r="B116" s="55">
        <v>28</v>
      </c>
      <c r="C116" s="55">
        <v>10</v>
      </c>
      <c r="D116" s="55">
        <v>2026</v>
      </c>
      <c r="E116" s="45">
        <v>0</v>
      </c>
      <c r="F116" s="45">
        <v>0</v>
      </c>
      <c r="G116" s="45">
        <v>0</v>
      </c>
      <c r="H116" s="46">
        <f t="shared" si="2"/>
        <v>46323</v>
      </c>
      <c r="I116">
        <f t="shared" si="3"/>
        <v>44</v>
      </c>
    </row>
    <row r="117" spans="1:9" x14ac:dyDescent="0.25">
      <c r="A117" s="54"/>
      <c r="B117" s="55">
        <v>28</v>
      </c>
      <c r="C117" s="55">
        <v>10</v>
      </c>
      <c r="D117" s="55">
        <v>2026</v>
      </c>
      <c r="E117" s="45">
        <v>0</v>
      </c>
      <c r="F117" s="45">
        <v>0</v>
      </c>
      <c r="G117" s="45">
        <v>0</v>
      </c>
      <c r="H117" s="46">
        <f t="shared" si="2"/>
        <v>46323</v>
      </c>
      <c r="I117">
        <f t="shared" si="3"/>
        <v>44</v>
      </c>
    </row>
    <row r="118" spans="1:9" x14ac:dyDescent="0.25">
      <c r="A118" s="54"/>
      <c r="B118" s="55">
        <v>28</v>
      </c>
      <c r="C118" s="55">
        <v>10</v>
      </c>
      <c r="D118" s="55">
        <v>2026</v>
      </c>
      <c r="E118" s="45">
        <v>0</v>
      </c>
      <c r="F118" s="45">
        <v>0</v>
      </c>
      <c r="G118" s="45">
        <v>0</v>
      </c>
      <c r="H118" s="46">
        <f t="shared" si="2"/>
        <v>46323</v>
      </c>
      <c r="I118">
        <f t="shared" si="3"/>
        <v>44</v>
      </c>
    </row>
    <row r="119" spans="1:9" x14ac:dyDescent="0.25">
      <c r="A119" s="54"/>
      <c r="B119" s="55">
        <v>29</v>
      </c>
      <c r="C119" s="55">
        <v>10</v>
      </c>
      <c r="D119" s="55">
        <v>2026</v>
      </c>
      <c r="E119" s="45">
        <v>0</v>
      </c>
      <c r="F119" s="45">
        <v>0</v>
      </c>
      <c r="G119" s="45">
        <v>0</v>
      </c>
      <c r="H119" s="46">
        <f t="shared" si="2"/>
        <v>46324</v>
      </c>
      <c r="I119">
        <f t="shared" si="3"/>
        <v>44</v>
      </c>
    </row>
    <row r="120" spans="1:9" x14ac:dyDescent="0.25">
      <c r="A120" s="54"/>
      <c r="B120" s="55">
        <v>29</v>
      </c>
      <c r="C120" s="55">
        <v>10</v>
      </c>
      <c r="D120" s="55">
        <v>2026</v>
      </c>
      <c r="E120" s="45">
        <v>0</v>
      </c>
      <c r="F120" s="45">
        <v>0</v>
      </c>
      <c r="G120" s="45">
        <v>0</v>
      </c>
      <c r="H120" s="46">
        <f t="shared" si="2"/>
        <v>46324</v>
      </c>
      <c r="I120">
        <f t="shared" si="3"/>
        <v>44</v>
      </c>
    </row>
    <row r="121" spans="1:9" x14ac:dyDescent="0.25">
      <c r="A121" s="54"/>
      <c r="B121" s="55">
        <v>29</v>
      </c>
      <c r="C121" s="55">
        <v>10</v>
      </c>
      <c r="D121" s="55">
        <v>2026</v>
      </c>
      <c r="E121" s="45">
        <v>0</v>
      </c>
      <c r="F121" s="45">
        <v>0</v>
      </c>
      <c r="G121" s="45">
        <v>0</v>
      </c>
      <c r="H121" s="46">
        <f t="shared" si="2"/>
        <v>46324</v>
      </c>
      <c r="I121">
        <f t="shared" si="3"/>
        <v>44</v>
      </c>
    </row>
    <row r="122" spans="1:9" x14ac:dyDescent="0.25">
      <c r="A122" s="54"/>
      <c r="B122" s="55">
        <v>29</v>
      </c>
      <c r="C122" s="55">
        <v>10</v>
      </c>
      <c r="D122" s="55">
        <v>2026</v>
      </c>
      <c r="E122" s="45">
        <v>0</v>
      </c>
      <c r="F122" s="45">
        <v>0</v>
      </c>
      <c r="G122" s="45">
        <v>0</v>
      </c>
      <c r="H122" s="46">
        <f t="shared" si="2"/>
        <v>46324</v>
      </c>
      <c r="I122">
        <f t="shared" si="3"/>
        <v>44</v>
      </c>
    </row>
    <row r="123" spans="1:9" x14ac:dyDescent="0.25">
      <c r="A123" s="54"/>
      <c r="B123" s="55">
        <v>30</v>
      </c>
      <c r="C123" s="55">
        <v>10</v>
      </c>
      <c r="D123" s="55">
        <v>2026</v>
      </c>
      <c r="E123" s="45">
        <v>0</v>
      </c>
      <c r="F123" s="45">
        <v>0</v>
      </c>
      <c r="G123" s="45">
        <v>0</v>
      </c>
      <c r="H123" s="46">
        <f t="shared" si="2"/>
        <v>46325</v>
      </c>
      <c r="I123">
        <f t="shared" si="3"/>
        <v>44</v>
      </c>
    </row>
    <row r="124" spans="1:9" x14ac:dyDescent="0.25">
      <c r="A124" s="54"/>
      <c r="B124" s="55">
        <v>30</v>
      </c>
      <c r="C124" s="55">
        <v>10</v>
      </c>
      <c r="D124" s="55">
        <v>2026</v>
      </c>
      <c r="E124" s="45">
        <v>0</v>
      </c>
      <c r="F124" s="45">
        <v>0</v>
      </c>
      <c r="G124" s="45">
        <v>0</v>
      </c>
      <c r="H124" s="46">
        <f t="shared" si="2"/>
        <v>46325</v>
      </c>
      <c r="I124">
        <f t="shared" si="3"/>
        <v>44</v>
      </c>
    </row>
    <row r="125" spans="1:9" x14ac:dyDescent="0.25">
      <c r="A125" s="54"/>
      <c r="B125" s="55">
        <v>30</v>
      </c>
      <c r="C125" s="55">
        <v>10</v>
      </c>
      <c r="D125" s="55">
        <v>2026</v>
      </c>
      <c r="E125" s="45">
        <v>0</v>
      </c>
      <c r="F125" s="45">
        <v>0</v>
      </c>
      <c r="G125" s="45">
        <v>0</v>
      </c>
      <c r="H125" s="46">
        <f t="shared" si="2"/>
        <v>46325</v>
      </c>
      <c r="I125">
        <f t="shared" si="3"/>
        <v>44</v>
      </c>
    </row>
    <row r="126" spans="1:9" x14ac:dyDescent="0.25">
      <c r="A126" s="54"/>
      <c r="B126" s="55">
        <v>30</v>
      </c>
      <c r="C126" s="55">
        <v>10</v>
      </c>
      <c r="D126" s="55">
        <v>2026</v>
      </c>
      <c r="E126" s="45">
        <v>0</v>
      </c>
      <c r="F126" s="45">
        <v>0</v>
      </c>
      <c r="G126" s="45">
        <v>0</v>
      </c>
      <c r="H126" s="46">
        <f t="shared" si="2"/>
        <v>46325</v>
      </c>
      <c r="I126">
        <f t="shared" si="3"/>
        <v>44</v>
      </c>
    </row>
    <row r="127" spans="1:9" x14ac:dyDescent="0.25">
      <c r="A127" s="54"/>
      <c r="B127" s="55">
        <v>31</v>
      </c>
      <c r="C127" s="55">
        <v>10</v>
      </c>
      <c r="D127" s="55">
        <v>2026</v>
      </c>
      <c r="E127" s="45">
        <v>0</v>
      </c>
      <c r="F127" s="45">
        <v>0</v>
      </c>
      <c r="G127" s="45">
        <v>0</v>
      </c>
      <c r="H127" s="46">
        <f t="shared" si="2"/>
        <v>46326</v>
      </c>
      <c r="I127">
        <f t="shared" si="3"/>
        <v>44</v>
      </c>
    </row>
    <row r="128" spans="1:9" x14ac:dyDescent="0.25">
      <c r="A128" s="54"/>
      <c r="B128" s="55">
        <v>31</v>
      </c>
      <c r="C128" s="55">
        <v>10</v>
      </c>
      <c r="D128" s="55">
        <v>2026</v>
      </c>
      <c r="E128" s="45">
        <v>0</v>
      </c>
      <c r="F128" s="45">
        <v>0</v>
      </c>
      <c r="G128" s="45">
        <v>0</v>
      </c>
      <c r="H128" s="46">
        <f t="shared" si="2"/>
        <v>46326</v>
      </c>
      <c r="I128">
        <f t="shared" si="3"/>
        <v>44</v>
      </c>
    </row>
    <row r="129" spans="1:9" x14ac:dyDescent="0.25">
      <c r="A129" s="54"/>
      <c r="B129" s="55">
        <v>31</v>
      </c>
      <c r="C129" s="55">
        <v>10</v>
      </c>
      <c r="D129" s="55">
        <v>2026</v>
      </c>
      <c r="E129" s="45">
        <v>0</v>
      </c>
      <c r="F129" s="45">
        <v>0</v>
      </c>
      <c r="G129" s="45">
        <v>0</v>
      </c>
      <c r="H129" s="46">
        <f t="shared" si="2"/>
        <v>46326</v>
      </c>
      <c r="I129">
        <f t="shared" si="3"/>
        <v>44</v>
      </c>
    </row>
    <row r="130" spans="1:9" x14ac:dyDescent="0.25">
      <c r="A130" s="54"/>
      <c r="B130" s="55">
        <v>31</v>
      </c>
      <c r="C130" s="55">
        <v>10</v>
      </c>
      <c r="D130" s="55">
        <v>2026</v>
      </c>
      <c r="E130" s="45">
        <v>0</v>
      </c>
      <c r="F130" s="45">
        <v>0</v>
      </c>
      <c r="G130" s="45">
        <v>0</v>
      </c>
      <c r="H130" s="46">
        <f t="shared" si="2"/>
        <v>46326</v>
      </c>
      <c r="I130">
        <f t="shared" si="3"/>
        <v>44</v>
      </c>
    </row>
    <row r="131" spans="1:9" x14ac:dyDescent="0.25">
      <c r="A131" s="1" t="s">
        <v>80</v>
      </c>
      <c r="E131" s="48">
        <f>SUM(E7:E130)</f>
        <v>0</v>
      </c>
      <c r="F131" s="48">
        <f>SUM(F7:F130)</f>
        <v>0</v>
      </c>
      <c r="G131" s="48">
        <f>SUM(G7:G130)</f>
        <v>0</v>
      </c>
    </row>
    <row r="132" spans="1:9" x14ac:dyDescent="0.25">
      <c r="G132" s="49"/>
    </row>
    <row r="135" spans="1:9" ht="29.45" customHeight="1" x14ac:dyDescent="0.25">
      <c r="A135" s="83" t="s">
        <v>81</v>
      </c>
      <c r="B135" s="83"/>
      <c r="C135" s="84" t="s">
        <v>82</v>
      </c>
      <c r="D135" s="84"/>
      <c r="E135" s="50"/>
      <c r="F135" s="50"/>
    </row>
    <row r="136" spans="1:9" x14ac:dyDescent="0.25">
      <c r="A136">
        <f>I7</f>
        <v>40</v>
      </c>
      <c r="B136" s="51">
        <f>SUMIF($I$7:$I$130,A136,$G$7:$G$130)+SUMIF($I$7:$I$130,A136,$F$7:$F$130)+SUMIF($I$7:$I$130,A136,$E$7:$E$130)+SUMIF('tijdsregist 09 2026'!I7:I126,'tijdsregist 10 2026'!A136,'tijdsregist 09 2026'!E7:E126)+SUMIF('tijdsregist 09 2026'!I7:I126,'tijdsregist 10 2026'!A136,'tijdsregist 09 2026'!F7:F126)+SUMIF('tijdsregist 09 2026'!I7:I126,'tijdsregist 10 2026'!A136,'tijdsregist 09 2026'!G7:G126)</f>
        <v>0</v>
      </c>
      <c r="C136" s="35">
        <v>1</v>
      </c>
      <c r="D136" s="51">
        <f>SUMIF($B$7:$B$130,C136,$G$7:$G$130)+SUMIF($B$7:$B$130,C136,$F$7:$F$130)+SUMIF($B$7:$B$130,C136,$E$7:$E$130)</f>
        <v>0</v>
      </c>
      <c r="E136" s="51"/>
      <c r="F136" s="51"/>
      <c r="G136" s="52"/>
    </row>
    <row r="137" spans="1:9" x14ac:dyDescent="0.25">
      <c r="A137">
        <f>A136+1</f>
        <v>41</v>
      </c>
      <c r="B137" s="51">
        <f>SUMIF($I$7:$I$130,A137,$G$7:$G$130)+SUMIF($I$7:$I$130,A137,$F$7:$F$130)+SUMIF($I$7:$I$130,A137,$E$7:$E$130)</f>
        <v>0</v>
      </c>
      <c r="C137" s="35">
        <v>2</v>
      </c>
      <c r="D137" s="51">
        <f t="shared" ref="D137:D166" si="4">SUMIF($B$7:$B$130,C137,$G$7:$G$130)+SUMIF($B$7:$B$130,C137,$F$7:$F$130)+SUMIF($B$7:$B$130,C137,$E$7:$E$130)</f>
        <v>0</v>
      </c>
      <c r="E137" s="51"/>
      <c r="F137" s="51"/>
    </row>
    <row r="138" spans="1:9" x14ac:dyDescent="0.25">
      <c r="A138">
        <f t="shared" ref="A138:A140" si="5">A137+1</f>
        <v>42</v>
      </c>
      <c r="B138" s="51">
        <f t="shared" ref="B138:B139" si="6">SUMIF($I$7:$I$130,A138,$G$7:$G$130)+SUMIF($I$7:$I$130,A138,$F$7:$F$130)+SUMIF($I$7:$I$130,A138,$E$7:$E$130)</f>
        <v>0</v>
      </c>
      <c r="C138" s="35">
        <v>3</v>
      </c>
      <c r="D138" s="51">
        <f t="shared" si="4"/>
        <v>0</v>
      </c>
      <c r="E138" s="51"/>
      <c r="F138" s="51"/>
      <c r="H138" s="53"/>
    </row>
    <row r="139" spans="1:9" x14ac:dyDescent="0.25">
      <c r="A139">
        <f t="shared" si="5"/>
        <v>43</v>
      </c>
      <c r="B139" s="51">
        <f t="shared" si="6"/>
        <v>0</v>
      </c>
      <c r="C139" s="35">
        <v>4</v>
      </c>
      <c r="D139" s="51">
        <f t="shared" si="4"/>
        <v>0</v>
      </c>
      <c r="E139" s="51"/>
      <c r="F139" s="51"/>
    </row>
    <row r="140" spans="1:9" x14ac:dyDescent="0.25">
      <c r="A140">
        <f t="shared" si="5"/>
        <v>44</v>
      </c>
      <c r="B140" s="51">
        <f>SUMIF($I$7:$I$130,A140,$G$7:$G$130)+SUMIF($I$7:$I$130,A140,$F$7:$F$130)+SUMIF($I$7:$I$130,A140,$E$7:$E$130)+SUMIF('tijdsregist 11 2026'!I7:I126,'tijdsregist 10 2026'!A140,'tijdsregist 11 2026'!E7:E126)+SUMIF('tijdsregist 11 2026'!I7:I126,'tijdsregist 10 2026'!A140,'tijdsregist 11 2026'!F7:F126)+SUMIF('tijdsregist 11 2026'!I7:I126,'tijdsregist 10 2026'!A140,'tijdsregist 11 2026'!G7:G126)</f>
        <v>0</v>
      </c>
      <c r="C140" s="35">
        <v>5</v>
      </c>
      <c r="D140" s="51">
        <f t="shared" si="4"/>
        <v>0</v>
      </c>
      <c r="E140" s="51"/>
      <c r="F140" s="51"/>
    </row>
    <row r="141" spans="1:9" x14ac:dyDescent="0.25">
      <c r="B141" s="51"/>
      <c r="C141" s="35">
        <v>6</v>
      </c>
      <c r="D141" s="51">
        <f t="shared" si="4"/>
        <v>0</v>
      </c>
      <c r="E141" s="51"/>
      <c r="F141" s="51"/>
    </row>
    <row r="142" spans="1:9" x14ac:dyDescent="0.25">
      <c r="C142" s="35">
        <v>7</v>
      </c>
      <c r="D142" s="51">
        <f t="shared" si="4"/>
        <v>0</v>
      </c>
      <c r="E142" s="51"/>
      <c r="F142" s="51"/>
    </row>
    <row r="143" spans="1:9" x14ac:dyDescent="0.25">
      <c r="C143" s="35">
        <v>8</v>
      </c>
      <c r="D143" s="51">
        <f t="shared" si="4"/>
        <v>0</v>
      </c>
      <c r="E143" s="51"/>
      <c r="F143" s="51"/>
    </row>
    <row r="144" spans="1:9" x14ac:dyDescent="0.25">
      <c r="C144" s="35">
        <v>9</v>
      </c>
      <c r="D144" s="51">
        <f t="shared" si="4"/>
        <v>0</v>
      </c>
      <c r="E144" s="51"/>
      <c r="F144" s="51"/>
    </row>
    <row r="145" spans="1:12" s="35" customFormat="1" x14ac:dyDescent="0.25">
      <c r="A145"/>
      <c r="C145" s="35">
        <v>10</v>
      </c>
      <c r="D145" s="51">
        <f t="shared" si="4"/>
        <v>0</v>
      </c>
      <c r="E145" s="51"/>
      <c r="F145" s="51"/>
      <c r="H145"/>
      <c r="I145"/>
      <c r="J145"/>
      <c r="K145"/>
      <c r="L145"/>
    </row>
    <row r="146" spans="1:12" s="35" customFormat="1" x14ac:dyDescent="0.25">
      <c r="A146"/>
      <c r="C146" s="35">
        <v>11</v>
      </c>
      <c r="D146" s="51">
        <f t="shared" si="4"/>
        <v>0</v>
      </c>
      <c r="E146" s="51"/>
      <c r="F146" s="51"/>
      <c r="H146"/>
      <c r="I146"/>
      <c r="J146"/>
      <c r="K146"/>
      <c r="L146"/>
    </row>
    <row r="147" spans="1:12" s="35" customFormat="1" x14ac:dyDescent="0.25">
      <c r="A147"/>
      <c r="C147" s="35">
        <v>12</v>
      </c>
      <c r="D147" s="51">
        <f t="shared" si="4"/>
        <v>0</v>
      </c>
      <c r="E147" s="51"/>
      <c r="F147" s="51"/>
      <c r="H147"/>
      <c r="I147"/>
      <c r="J147"/>
      <c r="K147"/>
      <c r="L147"/>
    </row>
    <row r="148" spans="1:12" s="35" customFormat="1" x14ac:dyDescent="0.25">
      <c r="A148"/>
      <c r="C148" s="35">
        <v>13</v>
      </c>
      <c r="D148" s="51">
        <f t="shared" si="4"/>
        <v>0</v>
      </c>
      <c r="E148" s="51"/>
      <c r="F148" s="51"/>
      <c r="H148"/>
      <c r="I148"/>
      <c r="J148"/>
      <c r="K148"/>
      <c r="L148"/>
    </row>
    <row r="149" spans="1:12" s="35" customFormat="1" x14ac:dyDescent="0.25">
      <c r="A149"/>
      <c r="C149" s="35">
        <v>14</v>
      </c>
      <c r="D149" s="51">
        <f t="shared" si="4"/>
        <v>0</v>
      </c>
      <c r="E149" s="51"/>
      <c r="F149" s="51"/>
      <c r="H149"/>
      <c r="I149"/>
      <c r="J149"/>
      <c r="K149"/>
      <c r="L149"/>
    </row>
    <row r="150" spans="1:12" s="35" customFormat="1" x14ac:dyDescent="0.25">
      <c r="A150"/>
      <c r="C150" s="35">
        <v>15</v>
      </c>
      <c r="D150" s="51">
        <f t="shared" si="4"/>
        <v>0</v>
      </c>
      <c r="E150" s="51"/>
      <c r="F150" s="51"/>
      <c r="H150"/>
      <c r="I150"/>
      <c r="J150"/>
      <c r="K150"/>
      <c r="L150"/>
    </row>
    <row r="151" spans="1:12" s="35" customFormat="1" x14ac:dyDescent="0.25">
      <c r="A151"/>
      <c r="C151" s="35">
        <v>16</v>
      </c>
      <c r="D151" s="51">
        <f t="shared" si="4"/>
        <v>0</v>
      </c>
      <c r="E151" s="51"/>
      <c r="F151" s="51"/>
      <c r="H151"/>
      <c r="I151"/>
      <c r="J151"/>
      <c r="K151"/>
      <c r="L151"/>
    </row>
    <row r="152" spans="1:12" s="35" customFormat="1" x14ac:dyDescent="0.25">
      <c r="A152"/>
      <c r="C152" s="35">
        <v>17</v>
      </c>
      <c r="D152" s="51">
        <f t="shared" si="4"/>
        <v>0</v>
      </c>
      <c r="E152" s="51"/>
      <c r="F152" s="51"/>
      <c r="H152"/>
      <c r="I152"/>
      <c r="J152"/>
      <c r="K152"/>
      <c r="L152"/>
    </row>
    <row r="153" spans="1:12" s="35" customFormat="1" x14ac:dyDescent="0.25">
      <c r="A153"/>
      <c r="C153" s="35">
        <v>18</v>
      </c>
      <c r="D153" s="51">
        <f t="shared" si="4"/>
        <v>0</v>
      </c>
      <c r="E153" s="51"/>
      <c r="F153" s="51"/>
      <c r="H153"/>
      <c r="I153"/>
      <c r="J153"/>
      <c r="K153"/>
      <c r="L153"/>
    </row>
    <row r="154" spans="1:12" s="35" customFormat="1" x14ac:dyDescent="0.25">
      <c r="A154"/>
      <c r="C154" s="35">
        <v>19</v>
      </c>
      <c r="D154" s="51">
        <f t="shared" si="4"/>
        <v>0</v>
      </c>
      <c r="E154" s="51"/>
      <c r="F154" s="51"/>
      <c r="H154"/>
      <c r="I154"/>
      <c r="J154"/>
      <c r="K154"/>
      <c r="L154"/>
    </row>
    <row r="155" spans="1:12" s="35" customFormat="1" x14ac:dyDescent="0.25">
      <c r="A155"/>
      <c r="C155" s="35">
        <v>20</v>
      </c>
      <c r="D155" s="51">
        <f t="shared" si="4"/>
        <v>0</v>
      </c>
      <c r="E155" s="51"/>
      <c r="F155" s="51"/>
      <c r="H155"/>
      <c r="I155"/>
      <c r="J155"/>
      <c r="K155"/>
      <c r="L155"/>
    </row>
    <row r="156" spans="1:12" s="35" customFormat="1" x14ac:dyDescent="0.25">
      <c r="A156"/>
      <c r="C156" s="35">
        <v>21</v>
      </c>
      <c r="D156" s="51">
        <f t="shared" si="4"/>
        <v>0</v>
      </c>
      <c r="E156" s="51"/>
      <c r="F156" s="51"/>
      <c r="H156"/>
      <c r="I156"/>
      <c r="J156"/>
      <c r="K156"/>
      <c r="L156"/>
    </row>
    <row r="157" spans="1:12" s="35" customFormat="1" x14ac:dyDescent="0.25">
      <c r="A157"/>
      <c r="C157" s="35">
        <v>22</v>
      </c>
      <c r="D157" s="51">
        <f t="shared" si="4"/>
        <v>0</v>
      </c>
      <c r="E157" s="51"/>
      <c r="F157" s="51"/>
      <c r="H157"/>
      <c r="I157"/>
      <c r="J157"/>
      <c r="K157"/>
      <c r="L157"/>
    </row>
    <row r="158" spans="1:12" s="35" customFormat="1" x14ac:dyDescent="0.25">
      <c r="A158"/>
      <c r="C158" s="35">
        <v>23</v>
      </c>
      <c r="D158" s="51">
        <f t="shared" si="4"/>
        <v>0</v>
      </c>
      <c r="E158" s="51"/>
      <c r="F158" s="51"/>
      <c r="H158"/>
      <c r="I158"/>
      <c r="J158"/>
      <c r="K158"/>
      <c r="L158"/>
    </row>
    <row r="159" spans="1:12" s="35" customFormat="1" x14ac:dyDescent="0.25">
      <c r="A159"/>
      <c r="C159" s="35">
        <v>24</v>
      </c>
      <c r="D159" s="51">
        <f t="shared" si="4"/>
        <v>0</v>
      </c>
      <c r="E159" s="51"/>
      <c r="F159" s="51"/>
      <c r="H159"/>
      <c r="I159"/>
      <c r="J159"/>
      <c r="K159"/>
      <c r="L159"/>
    </row>
    <row r="160" spans="1:12" s="35" customFormat="1" x14ac:dyDescent="0.25">
      <c r="A160"/>
      <c r="C160" s="35">
        <v>25</v>
      </c>
      <c r="D160" s="51">
        <f t="shared" si="4"/>
        <v>0</v>
      </c>
      <c r="E160" s="51"/>
      <c r="F160" s="51"/>
      <c r="H160"/>
      <c r="I160"/>
      <c r="J160"/>
      <c r="K160"/>
      <c r="L160"/>
    </row>
    <row r="161" spans="1:12" s="35" customFormat="1" x14ac:dyDescent="0.25">
      <c r="A161"/>
      <c r="C161" s="35">
        <v>26</v>
      </c>
      <c r="D161" s="51">
        <f t="shared" si="4"/>
        <v>0</v>
      </c>
      <c r="E161" s="51"/>
      <c r="F161" s="51"/>
      <c r="H161"/>
      <c r="I161"/>
      <c r="J161"/>
      <c r="K161"/>
      <c r="L161"/>
    </row>
    <row r="162" spans="1:12" s="35" customFormat="1" x14ac:dyDescent="0.25">
      <c r="A162"/>
      <c r="C162" s="35">
        <v>27</v>
      </c>
      <c r="D162" s="51">
        <f t="shared" si="4"/>
        <v>0</v>
      </c>
      <c r="E162" s="51"/>
      <c r="F162" s="51"/>
      <c r="H162"/>
      <c r="I162"/>
      <c r="J162"/>
      <c r="K162"/>
      <c r="L162"/>
    </row>
    <row r="163" spans="1:12" s="35" customFormat="1" x14ac:dyDescent="0.25">
      <c r="A163"/>
      <c r="C163" s="35">
        <v>28</v>
      </c>
      <c r="D163" s="51">
        <f t="shared" si="4"/>
        <v>0</v>
      </c>
      <c r="E163" s="51"/>
      <c r="F163" s="51"/>
      <c r="H163"/>
      <c r="I163"/>
      <c r="J163"/>
      <c r="K163"/>
      <c r="L163"/>
    </row>
    <row r="164" spans="1:12" s="35" customFormat="1" x14ac:dyDescent="0.25">
      <c r="A164"/>
      <c r="C164" s="35">
        <v>29</v>
      </c>
      <c r="D164" s="51">
        <f t="shared" si="4"/>
        <v>0</v>
      </c>
      <c r="E164" s="51"/>
      <c r="F164" s="51"/>
      <c r="H164"/>
      <c r="I164"/>
      <c r="J164"/>
      <c r="K164"/>
      <c r="L164"/>
    </row>
    <row r="165" spans="1:12" s="35" customFormat="1" x14ac:dyDescent="0.25">
      <c r="A165"/>
      <c r="C165" s="35">
        <v>30</v>
      </c>
      <c r="D165" s="51">
        <f t="shared" si="4"/>
        <v>0</v>
      </c>
      <c r="E165" s="51"/>
      <c r="F165" s="51"/>
      <c r="H165"/>
      <c r="I165"/>
      <c r="J165"/>
      <c r="K165"/>
      <c r="L165"/>
    </row>
    <row r="166" spans="1:12" s="35" customFormat="1" x14ac:dyDescent="0.25">
      <c r="A166"/>
      <c r="C166" s="35">
        <v>31</v>
      </c>
      <c r="D166" s="51">
        <f t="shared" si="4"/>
        <v>0</v>
      </c>
      <c r="E166" s="51"/>
      <c r="F166" s="51"/>
      <c r="H166"/>
      <c r="I166"/>
      <c r="J166"/>
      <c r="K166"/>
      <c r="L166"/>
    </row>
  </sheetData>
  <sheetProtection algorithmName="SHA-512" hashValue="LPDWMOS5Npk0cCTm+Mfm0LGo6meedQZaKp9w8cYUMx2kK6rm8wAfXtL3dJd4F+Sy29Xoj8nHWccyz4oSnyq/MQ==" saltValue="KbJrpDTsTHkVbePubRSF/w==" spinCount="100000" sheet="1" objects="1" scenarios="1"/>
  <protectedRanges>
    <protectedRange sqref="E6:G130" name="Bereik1"/>
    <protectedRange sqref="A7:B130" name="Bereik2"/>
  </protectedRanges>
  <mergeCells count="3">
    <mergeCell ref="A3:G3"/>
    <mergeCell ref="A135:B135"/>
    <mergeCell ref="C135:D135"/>
  </mergeCells>
  <conditionalFormatting sqref="B136:B141">
    <cfRule type="cellIs" dxfId="11" priority="3" operator="greaterThan">
      <formula>2.08333333333333</formula>
    </cfRule>
    <cfRule type="cellIs" dxfId="10" priority="4" operator="greaterThan">
      <formula>50</formula>
    </cfRule>
  </conditionalFormatting>
  <conditionalFormatting sqref="D136:F166">
    <cfRule type="cellIs" dxfId="9" priority="1" operator="greaterThan">
      <formula>0.458333333333333</formula>
    </cfRule>
  </conditionalFormatting>
  <conditionalFormatting sqref="E7:G130">
    <cfRule type="cellIs" dxfId="8"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39550-F50B-473D-863A-EABEC890FCA0}">
  <sheetPr>
    <pageSetUpPr fitToPage="1"/>
  </sheetPr>
  <dimension ref="A2:L162"/>
  <sheetViews>
    <sheetView zoomScale="90" zoomScaleNormal="90" workbookViewId="0">
      <selection activeCell="A11" sqref="A11"/>
    </sheetView>
  </sheetViews>
  <sheetFormatPr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54"/>
      <c r="B7" s="55">
        <v>1</v>
      </c>
      <c r="C7" s="55">
        <v>11</v>
      </c>
      <c r="D7" s="55">
        <v>2026</v>
      </c>
      <c r="E7" s="45">
        <v>0</v>
      </c>
      <c r="F7" s="45">
        <v>0</v>
      </c>
      <c r="G7" s="45">
        <v>0</v>
      </c>
      <c r="H7" s="46">
        <f t="shared" ref="H7:H70" si="0">DATE(D7,C7,B7)</f>
        <v>46327</v>
      </c>
      <c r="I7">
        <f>WEEKNUM(H7,21)</f>
        <v>44</v>
      </c>
    </row>
    <row r="8" spans="1:9" x14ac:dyDescent="0.25">
      <c r="A8" s="54"/>
      <c r="B8" s="55">
        <v>1</v>
      </c>
      <c r="C8" s="55">
        <v>11</v>
      </c>
      <c r="D8" s="55">
        <v>2026</v>
      </c>
      <c r="E8" s="45">
        <v>0</v>
      </c>
      <c r="F8" s="45">
        <v>0</v>
      </c>
      <c r="G8" s="45">
        <v>0</v>
      </c>
      <c r="H8" s="46">
        <f t="shared" si="0"/>
        <v>46327</v>
      </c>
      <c r="I8">
        <f t="shared" ref="I8:I71" si="1">WEEKNUM(H8,2)</f>
        <v>44</v>
      </c>
    </row>
    <row r="9" spans="1:9" x14ac:dyDescent="0.25">
      <c r="A9" s="54"/>
      <c r="B9" s="55">
        <v>1</v>
      </c>
      <c r="C9" s="55">
        <v>11</v>
      </c>
      <c r="D9" s="55">
        <v>2026</v>
      </c>
      <c r="E9" s="45">
        <v>0</v>
      </c>
      <c r="F9" s="45">
        <v>0</v>
      </c>
      <c r="G9" s="45">
        <v>0</v>
      </c>
      <c r="H9" s="46">
        <f t="shared" si="0"/>
        <v>46327</v>
      </c>
      <c r="I9">
        <f t="shared" si="1"/>
        <v>44</v>
      </c>
    </row>
    <row r="10" spans="1:9" x14ac:dyDescent="0.25">
      <c r="A10" s="54"/>
      <c r="B10" s="55">
        <v>1</v>
      </c>
      <c r="C10" s="55">
        <v>11</v>
      </c>
      <c r="D10" s="55">
        <v>2026</v>
      </c>
      <c r="E10" s="45">
        <v>0</v>
      </c>
      <c r="F10" s="45">
        <v>0</v>
      </c>
      <c r="G10" s="45">
        <v>0</v>
      </c>
      <c r="H10" s="46">
        <f t="shared" si="0"/>
        <v>46327</v>
      </c>
      <c r="I10">
        <f t="shared" si="1"/>
        <v>44</v>
      </c>
    </row>
    <row r="11" spans="1:9" x14ac:dyDescent="0.25">
      <c r="A11" s="54"/>
      <c r="B11" s="55">
        <v>2</v>
      </c>
      <c r="C11" s="55">
        <v>11</v>
      </c>
      <c r="D11" s="55">
        <v>2026</v>
      </c>
      <c r="E11" s="45">
        <v>0</v>
      </c>
      <c r="F11" s="45">
        <v>0</v>
      </c>
      <c r="G11" s="45">
        <v>0</v>
      </c>
      <c r="H11" s="46">
        <f t="shared" si="0"/>
        <v>46328</v>
      </c>
      <c r="I11">
        <f t="shared" si="1"/>
        <v>45</v>
      </c>
    </row>
    <row r="12" spans="1:9" x14ac:dyDescent="0.25">
      <c r="A12" s="54"/>
      <c r="B12" s="55">
        <v>2</v>
      </c>
      <c r="C12" s="55">
        <v>11</v>
      </c>
      <c r="D12" s="55">
        <v>2026</v>
      </c>
      <c r="E12" s="45">
        <v>0</v>
      </c>
      <c r="F12" s="45">
        <v>0</v>
      </c>
      <c r="G12" s="45">
        <v>0</v>
      </c>
      <c r="H12" s="46">
        <f t="shared" si="0"/>
        <v>46328</v>
      </c>
      <c r="I12">
        <f t="shared" si="1"/>
        <v>45</v>
      </c>
    </row>
    <row r="13" spans="1:9" x14ac:dyDescent="0.25">
      <c r="A13" s="54"/>
      <c r="B13" s="55">
        <v>2</v>
      </c>
      <c r="C13" s="55">
        <v>11</v>
      </c>
      <c r="D13" s="55">
        <v>2026</v>
      </c>
      <c r="E13" s="45">
        <v>0</v>
      </c>
      <c r="F13" s="45">
        <v>0</v>
      </c>
      <c r="G13" s="45">
        <v>0</v>
      </c>
      <c r="H13" s="46">
        <f t="shared" si="0"/>
        <v>46328</v>
      </c>
      <c r="I13">
        <f t="shared" si="1"/>
        <v>45</v>
      </c>
    </row>
    <row r="14" spans="1:9" x14ac:dyDescent="0.25">
      <c r="A14" s="54"/>
      <c r="B14" s="55">
        <v>2</v>
      </c>
      <c r="C14" s="55">
        <v>11</v>
      </c>
      <c r="D14" s="55">
        <v>2026</v>
      </c>
      <c r="E14" s="45">
        <v>0</v>
      </c>
      <c r="F14" s="45">
        <v>0</v>
      </c>
      <c r="G14" s="45">
        <v>0</v>
      </c>
      <c r="H14" s="46">
        <f t="shared" si="0"/>
        <v>46328</v>
      </c>
      <c r="I14">
        <f t="shared" si="1"/>
        <v>45</v>
      </c>
    </row>
    <row r="15" spans="1:9" x14ac:dyDescent="0.25">
      <c r="A15" s="54"/>
      <c r="B15" s="55">
        <v>3</v>
      </c>
      <c r="C15" s="55">
        <v>11</v>
      </c>
      <c r="D15" s="55">
        <v>2026</v>
      </c>
      <c r="E15" s="45">
        <v>0</v>
      </c>
      <c r="F15" s="45">
        <v>0</v>
      </c>
      <c r="G15" s="45">
        <v>0</v>
      </c>
      <c r="H15" s="46">
        <f t="shared" si="0"/>
        <v>46329</v>
      </c>
      <c r="I15">
        <f t="shared" si="1"/>
        <v>45</v>
      </c>
    </row>
    <row r="16" spans="1:9" x14ac:dyDescent="0.25">
      <c r="A16" s="54"/>
      <c r="B16" s="55">
        <v>3</v>
      </c>
      <c r="C16" s="55">
        <v>11</v>
      </c>
      <c r="D16" s="55">
        <v>2026</v>
      </c>
      <c r="E16" s="45">
        <v>0</v>
      </c>
      <c r="F16" s="45">
        <v>0</v>
      </c>
      <c r="G16" s="45">
        <v>0</v>
      </c>
      <c r="H16" s="46">
        <f t="shared" si="0"/>
        <v>46329</v>
      </c>
      <c r="I16">
        <f t="shared" si="1"/>
        <v>45</v>
      </c>
    </row>
    <row r="17" spans="1:9" x14ac:dyDescent="0.25">
      <c r="A17" s="54"/>
      <c r="B17" s="55">
        <v>3</v>
      </c>
      <c r="C17" s="55">
        <v>11</v>
      </c>
      <c r="D17" s="55">
        <v>2026</v>
      </c>
      <c r="E17" s="45">
        <v>0</v>
      </c>
      <c r="F17" s="45">
        <v>0</v>
      </c>
      <c r="G17" s="45">
        <v>0</v>
      </c>
      <c r="H17" s="46">
        <f t="shared" si="0"/>
        <v>46329</v>
      </c>
      <c r="I17">
        <f t="shared" si="1"/>
        <v>45</v>
      </c>
    </row>
    <row r="18" spans="1:9" x14ac:dyDescent="0.25">
      <c r="A18" s="54"/>
      <c r="B18" s="55">
        <v>3</v>
      </c>
      <c r="C18" s="55">
        <v>11</v>
      </c>
      <c r="D18" s="55">
        <v>2026</v>
      </c>
      <c r="E18" s="45">
        <v>0</v>
      </c>
      <c r="F18" s="45">
        <v>0</v>
      </c>
      <c r="G18" s="45">
        <v>0</v>
      </c>
      <c r="H18" s="46">
        <f t="shared" si="0"/>
        <v>46329</v>
      </c>
      <c r="I18">
        <f t="shared" si="1"/>
        <v>45</v>
      </c>
    </row>
    <row r="19" spans="1:9" x14ac:dyDescent="0.25">
      <c r="A19" s="54"/>
      <c r="B19" s="55">
        <v>4</v>
      </c>
      <c r="C19" s="55">
        <v>11</v>
      </c>
      <c r="D19" s="55">
        <v>2026</v>
      </c>
      <c r="E19" s="45">
        <v>0</v>
      </c>
      <c r="F19" s="45">
        <v>0</v>
      </c>
      <c r="G19" s="45">
        <v>0</v>
      </c>
      <c r="H19" s="46">
        <f t="shared" si="0"/>
        <v>46330</v>
      </c>
      <c r="I19">
        <f t="shared" si="1"/>
        <v>45</v>
      </c>
    </row>
    <row r="20" spans="1:9" x14ac:dyDescent="0.25">
      <c r="A20" s="54"/>
      <c r="B20" s="55">
        <v>4</v>
      </c>
      <c r="C20" s="55">
        <v>11</v>
      </c>
      <c r="D20" s="55">
        <v>2026</v>
      </c>
      <c r="E20" s="45">
        <v>0</v>
      </c>
      <c r="F20" s="45">
        <v>0</v>
      </c>
      <c r="G20" s="45">
        <v>0</v>
      </c>
      <c r="H20" s="46">
        <f t="shared" si="0"/>
        <v>46330</v>
      </c>
      <c r="I20">
        <f t="shared" si="1"/>
        <v>45</v>
      </c>
    </row>
    <row r="21" spans="1:9" x14ac:dyDescent="0.25">
      <c r="A21" s="54"/>
      <c r="B21" s="55">
        <v>4</v>
      </c>
      <c r="C21" s="55">
        <v>11</v>
      </c>
      <c r="D21" s="55">
        <v>2026</v>
      </c>
      <c r="E21" s="45">
        <v>0</v>
      </c>
      <c r="F21" s="45">
        <v>0</v>
      </c>
      <c r="G21" s="45">
        <v>0</v>
      </c>
      <c r="H21" s="46">
        <f t="shared" si="0"/>
        <v>46330</v>
      </c>
      <c r="I21">
        <f t="shared" si="1"/>
        <v>45</v>
      </c>
    </row>
    <row r="22" spans="1:9" x14ac:dyDescent="0.25">
      <c r="A22" s="54"/>
      <c r="B22" s="55">
        <v>4</v>
      </c>
      <c r="C22" s="55">
        <v>11</v>
      </c>
      <c r="D22" s="55">
        <v>2026</v>
      </c>
      <c r="E22" s="45">
        <v>0</v>
      </c>
      <c r="F22" s="45">
        <v>0</v>
      </c>
      <c r="G22" s="45">
        <v>0</v>
      </c>
      <c r="H22" s="46">
        <f t="shared" si="0"/>
        <v>46330</v>
      </c>
      <c r="I22">
        <f t="shared" si="1"/>
        <v>45</v>
      </c>
    </row>
    <row r="23" spans="1:9" x14ac:dyDescent="0.25">
      <c r="A23" s="54"/>
      <c r="B23" s="55">
        <v>5</v>
      </c>
      <c r="C23" s="55">
        <v>11</v>
      </c>
      <c r="D23" s="55">
        <v>2026</v>
      </c>
      <c r="E23" s="45">
        <v>0</v>
      </c>
      <c r="F23" s="45">
        <v>0</v>
      </c>
      <c r="G23" s="45">
        <v>0</v>
      </c>
      <c r="H23" s="46">
        <f t="shared" si="0"/>
        <v>46331</v>
      </c>
      <c r="I23">
        <f t="shared" si="1"/>
        <v>45</v>
      </c>
    </row>
    <row r="24" spans="1:9" x14ac:dyDescent="0.25">
      <c r="A24" s="54"/>
      <c r="B24" s="55">
        <v>5</v>
      </c>
      <c r="C24" s="55">
        <v>11</v>
      </c>
      <c r="D24" s="55">
        <v>2026</v>
      </c>
      <c r="E24" s="45">
        <v>0</v>
      </c>
      <c r="F24" s="45">
        <v>0</v>
      </c>
      <c r="G24" s="45">
        <v>0</v>
      </c>
      <c r="H24" s="46">
        <f t="shared" si="0"/>
        <v>46331</v>
      </c>
      <c r="I24">
        <f t="shared" si="1"/>
        <v>45</v>
      </c>
    </row>
    <row r="25" spans="1:9" x14ac:dyDescent="0.25">
      <c r="A25" s="54"/>
      <c r="B25" s="55">
        <v>5</v>
      </c>
      <c r="C25" s="55">
        <v>11</v>
      </c>
      <c r="D25" s="55">
        <v>2026</v>
      </c>
      <c r="E25" s="45">
        <v>0</v>
      </c>
      <c r="F25" s="45">
        <v>0</v>
      </c>
      <c r="G25" s="45">
        <v>0</v>
      </c>
      <c r="H25" s="46">
        <f t="shared" si="0"/>
        <v>46331</v>
      </c>
      <c r="I25">
        <f t="shared" si="1"/>
        <v>45</v>
      </c>
    </row>
    <row r="26" spans="1:9" x14ac:dyDescent="0.25">
      <c r="A26" s="54"/>
      <c r="B26" s="55">
        <v>5</v>
      </c>
      <c r="C26" s="55">
        <v>11</v>
      </c>
      <c r="D26" s="55">
        <v>2026</v>
      </c>
      <c r="E26" s="45">
        <v>0</v>
      </c>
      <c r="F26" s="45">
        <v>0</v>
      </c>
      <c r="G26" s="45">
        <v>0</v>
      </c>
      <c r="H26" s="46">
        <f t="shared" si="0"/>
        <v>46331</v>
      </c>
      <c r="I26">
        <f t="shared" si="1"/>
        <v>45</v>
      </c>
    </row>
    <row r="27" spans="1:9" x14ac:dyDescent="0.25">
      <c r="A27" s="54"/>
      <c r="B27" s="55">
        <v>6</v>
      </c>
      <c r="C27" s="55">
        <v>11</v>
      </c>
      <c r="D27" s="55">
        <v>2026</v>
      </c>
      <c r="E27" s="45">
        <v>0</v>
      </c>
      <c r="F27" s="45">
        <v>0</v>
      </c>
      <c r="G27" s="45">
        <v>0</v>
      </c>
      <c r="H27" s="46">
        <f t="shared" si="0"/>
        <v>46332</v>
      </c>
      <c r="I27">
        <f t="shared" si="1"/>
        <v>45</v>
      </c>
    </row>
    <row r="28" spans="1:9" x14ac:dyDescent="0.25">
      <c r="A28" s="54"/>
      <c r="B28" s="55">
        <v>6</v>
      </c>
      <c r="C28" s="55">
        <v>11</v>
      </c>
      <c r="D28" s="55">
        <v>2026</v>
      </c>
      <c r="E28" s="45">
        <v>0</v>
      </c>
      <c r="F28" s="45">
        <v>0</v>
      </c>
      <c r="G28" s="45">
        <v>0</v>
      </c>
      <c r="H28" s="46">
        <f t="shared" si="0"/>
        <v>46332</v>
      </c>
      <c r="I28">
        <f t="shared" si="1"/>
        <v>45</v>
      </c>
    </row>
    <row r="29" spans="1:9" x14ac:dyDescent="0.25">
      <c r="A29" s="54"/>
      <c r="B29" s="55">
        <v>6</v>
      </c>
      <c r="C29" s="55">
        <v>11</v>
      </c>
      <c r="D29" s="55">
        <v>2026</v>
      </c>
      <c r="E29" s="45">
        <v>0</v>
      </c>
      <c r="F29" s="45">
        <v>0</v>
      </c>
      <c r="G29" s="45">
        <v>0</v>
      </c>
      <c r="H29" s="46">
        <f t="shared" si="0"/>
        <v>46332</v>
      </c>
      <c r="I29">
        <f t="shared" si="1"/>
        <v>45</v>
      </c>
    </row>
    <row r="30" spans="1:9" x14ac:dyDescent="0.25">
      <c r="A30" s="54"/>
      <c r="B30" s="55">
        <v>6</v>
      </c>
      <c r="C30" s="55">
        <v>11</v>
      </c>
      <c r="D30" s="55">
        <v>2026</v>
      </c>
      <c r="E30" s="45">
        <v>0</v>
      </c>
      <c r="F30" s="45">
        <v>0</v>
      </c>
      <c r="G30" s="45">
        <v>0</v>
      </c>
      <c r="H30" s="46">
        <f t="shared" si="0"/>
        <v>46332</v>
      </c>
      <c r="I30">
        <f t="shared" si="1"/>
        <v>45</v>
      </c>
    </row>
    <row r="31" spans="1:9" x14ac:dyDescent="0.25">
      <c r="A31" s="54"/>
      <c r="B31" s="55">
        <v>7</v>
      </c>
      <c r="C31" s="55">
        <v>11</v>
      </c>
      <c r="D31" s="55">
        <v>2026</v>
      </c>
      <c r="E31" s="45">
        <v>0</v>
      </c>
      <c r="F31" s="45">
        <v>0</v>
      </c>
      <c r="G31" s="45">
        <v>0</v>
      </c>
      <c r="H31" s="46">
        <f t="shared" si="0"/>
        <v>46333</v>
      </c>
      <c r="I31">
        <f t="shared" si="1"/>
        <v>45</v>
      </c>
    </row>
    <row r="32" spans="1:9" x14ac:dyDescent="0.25">
      <c r="A32" s="54"/>
      <c r="B32" s="55">
        <v>7</v>
      </c>
      <c r="C32" s="55">
        <v>11</v>
      </c>
      <c r="D32" s="55">
        <v>2026</v>
      </c>
      <c r="E32" s="45">
        <v>0</v>
      </c>
      <c r="F32" s="45">
        <v>0</v>
      </c>
      <c r="G32" s="45">
        <v>0</v>
      </c>
      <c r="H32" s="46">
        <f t="shared" si="0"/>
        <v>46333</v>
      </c>
      <c r="I32">
        <f t="shared" si="1"/>
        <v>45</v>
      </c>
    </row>
    <row r="33" spans="1:9" x14ac:dyDescent="0.25">
      <c r="A33" s="54"/>
      <c r="B33" s="55">
        <v>7</v>
      </c>
      <c r="C33" s="55">
        <v>11</v>
      </c>
      <c r="D33" s="55">
        <v>2026</v>
      </c>
      <c r="E33" s="45">
        <v>0</v>
      </c>
      <c r="F33" s="45">
        <v>0</v>
      </c>
      <c r="G33" s="45">
        <v>0</v>
      </c>
      <c r="H33" s="46">
        <f t="shared" si="0"/>
        <v>46333</v>
      </c>
      <c r="I33">
        <f t="shared" si="1"/>
        <v>45</v>
      </c>
    </row>
    <row r="34" spans="1:9" x14ac:dyDescent="0.25">
      <c r="A34" s="54"/>
      <c r="B34" s="55">
        <v>7</v>
      </c>
      <c r="C34" s="55">
        <v>11</v>
      </c>
      <c r="D34" s="55">
        <v>2026</v>
      </c>
      <c r="E34" s="45">
        <v>0</v>
      </c>
      <c r="F34" s="45">
        <v>0</v>
      </c>
      <c r="G34" s="45">
        <v>0</v>
      </c>
      <c r="H34" s="46">
        <f t="shared" si="0"/>
        <v>46333</v>
      </c>
      <c r="I34">
        <f t="shared" si="1"/>
        <v>45</v>
      </c>
    </row>
    <row r="35" spans="1:9" x14ac:dyDescent="0.25">
      <c r="A35" s="54"/>
      <c r="B35" s="55">
        <v>8</v>
      </c>
      <c r="C35" s="55">
        <v>11</v>
      </c>
      <c r="D35" s="55">
        <v>2026</v>
      </c>
      <c r="E35" s="45">
        <v>0</v>
      </c>
      <c r="F35" s="45">
        <v>0</v>
      </c>
      <c r="G35" s="45">
        <v>0</v>
      </c>
      <c r="H35" s="46">
        <f t="shared" si="0"/>
        <v>46334</v>
      </c>
      <c r="I35">
        <f t="shared" si="1"/>
        <v>45</v>
      </c>
    </row>
    <row r="36" spans="1:9" x14ac:dyDescent="0.25">
      <c r="A36" s="54"/>
      <c r="B36" s="55">
        <v>8</v>
      </c>
      <c r="C36" s="55">
        <v>11</v>
      </c>
      <c r="D36" s="55">
        <v>2026</v>
      </c>
      <c r="E36" s="45">
        <v>0</v>
      </c>
      <c r="F36" s="45">
        <v>0</v>
      </c>
      <c r="G36" s="45">
        <v>0</v>
      </c>
      <c r="H36" s="46">
        <f t="shared" si="0"/>
        <v>46334</v>
      </c>
      <c r="I36">
        <f t="shared" si="1"/>
        <v>45</v>
      </c>
    </row>
    <row r="37" spans="1:9" x14ac:dyDescent="0.25">
      <c r="A37" s="54"/>
      <c r="B37" s="55">
        <v>8</v>
      </c>
      <c r="C37" s="55">
        <v>11</v>
      </c>
      <c r="D37" s="55">
        <v>2026</v>
      </c>
      <c r="E37" s="45">
        <v>0</v>
      </c>
      <c r="F37" s="45">
        <v>0</v>
      </c>
      <c r="G37" s="45">
        <v>0</v>
      </c>
      <c r="H37" s="46">
        <f t="shared" si="0"/>
        <v>46334</v>
      </c>
      <c r="I37">
        <f t="shared" si="1"/>
        <v>45</v>
      </c>
    </row>
    <row r="38" spans="1:9" x14ac:dyDescent="0.25">
      <c r="A38" s="54"/>
      <c r="B38" s="55">
        <v>8</v>
      </c>
      <c r="C38" s="55">
        <v>11</v>
      </c>
      <c r="D38" s="55">
        <v>2026</v>
      </c>
      <c r="E38" s="45">
        <v>0</v>
      </c>
      <c r="F38" s="45">
        <v>0</v>
      </c>
      <c r="G38" s="45">
        <v>0</v>
      </c>
      <c r="H38" s="46">
        <f t="shared" si="0"/>
        <v>46334</v>
      </c>
      <c r="I38">
        <f t="shared" si="1"/>
        <v>45</v>
      </c>
    </row>
    <row r="39" spans="1:9" x14ac:dyDescent="0.25">
      <c r="A39" s="54"/>
      <c r="B39" s="55">
        <v>9</v>
      </c>
      <c r="C39" s="55">
        <v>11</v>
      </c>
      <c r="D39" s="55">
        <v>2026</v>
      </c>
      <c r="E39" s="45">
        <v>0</v>
      </c>
      <c r="F39" s="45">
        <v>0</v>
      </c>
      <c r="G39" s="45">
        <v>0</v>
      </c>
      <c r="H39" s="46">
        <f t="shared" si="0"/>
        <v>46335</v>
      </c>
      <c r="I39">
        <f t="shared" si="1"/>
        <v>46</v>
      </c>
    </row>
    <row r="40" spans="1:9" x14ac:dyDescent="0.25">
      <c r="A40" s="54"/>
      <c r="B40" s="55">
        <v>9</v>
      </c>
      <c r="C40" s="55">
        <v>11</v>
      </c>
      <c r="D40" s="55">
        <v>2026</v>
      </c>
      <c r="E40" s="45">
        <v>0</v>
      </c>
      <c r="F40" s="45">
        <v>0</v>
      </c>
      <c r="G40" s="45">
        <v>0</v>
      </c>
      <c r="H40" s="46">
        <f t="shared" si="0"/>
        <v>46335</v>
      </c>
      <c r="I40">
        <f t="shared" si="1"/>
        <v>46</v>
      </c>
    </row>
    <row r="41" spans="1:9" x14ac:dyDescent="0.25">
      <c r="A41" s="54"/>
      <c r="B41" s="55">
        <v>9</v>
      </c>
      <c r="C41" s="55">
        <v>11</v>
      </c>
      <c r="D41" s="55">
        <v>2026</v>
      </c>
      <c r="E41" s="45">
        <v>0</v>
      </c>
      <c r="F41" s="45">
        <v>0</v>
      </c>
      <c r="G41" s="45">
        <v>0</v>
      </c>
      <c r="H41" s="46">
        <f t="shared" si="0"/>
        <v>46335</v>
      </c>
      <c r="I41">
        <f t="shared" si="1"/>
        <v>46</v>
      </c>
    </row>
    <row r="42" spans="1:9" x14ac:dyDescent="0.25">
      <c r="A42" s="54"/>
      <c r="B42" s="55">
        <v>9</v>
      </c>
      <c r="C42" s="55">
        <v>11</v>
      </c>
      <c r="D42" s="55">
        <v>2026</v>
      </c>
      <c r="E42" s="45">
        <v>0</v>
      </c>
      <c r="F42" s="45">
        <v>0</v>
      </c>
      <c r="G42" s="45">
        <v>0</v>
      </c>
      <c r="H42" s="46">
        <f t="shared" si="0"/>
        <v>46335</v>
      </c>
      <c r="I42">
        <f t="shared" si="1"/>
        <v>46</v>
      </c>
    </row>
    <row r="43" spans="1:9" x14ac:dyDescent="0.25">
      <c r="A43" s="54"/>
      <c r="B43" s="55">
        <v>10</v>
      </c>
      <c r="C43" s="55">
        <v>11</v>
      </c>
      <c r="D43" s="55">
        <v>2026</v>
      </c>
      <c r="E43" s="45">
        <v>0</v>
      </c>
      <c r="F43" s="45">
        <v>0</v>
      </c>
      <c r="G43" s="45">
        <v>0</v>
      </c>
      <c r="H43" s="46">
        <f t="shared" si="0"/>
        <v>46336</v>
      </c>
      <c r="I43">
        <f t="shared" si="1"/>
        <v>46</v>
      </c>
    </row>
    <row r="44" spans="1:9" x14ac:dyDescent="0.25">
      <c r="A44" s="54"/>
      <c r="B44" s="55">
        <v>10</v>
      </c>
      <c r="C44" s="55">
        <v>11</v>
      </c>
      <c r="D44" s="55">
        <v>2026</v>
      </c>
      <c r="E44" s="45">
        <v>0</v>
      </c>
      <c r="F44" s="45">
        <v>0</v>
      </c>
      <c r="G44" s="45">
        <v>0</v>
      </c>
      <c r="H44" s="46">
        <f t="shared" si="0"/>
        <v>46336</v>
      </c>
      <c r="I44">
        <f t="shared" si="1"/>
        <v>46</v>
      </c>
    </row>
    <row r="45" spans="1:9" x14ac:dyDescent="0.25">
      <c r="A45" s="54"/>
      <c r="B45" s="55">
        <v>10</v>
      </c>
      <c r="C45" s="55">
        <v>11</v>
      </c>
      <c r="D45" s="55">
        <v>2026</v>
      </c>
      <c r="E45" s="45">
        <v>0</v>
      </c>
      <c r="F45" s="45">
        <v>0</v>
      </c>
      <c r="G45" s="45">
        <v>0</v>
      </c>
      <c r="H45" s="46">
        <f t="shared" si="0"/>
        <v>46336</v>
      </c>
      <c r="I45">
        <f t="shared" si="1"/>
        <v>46</v>
      </c>
    </row>
    <row r="46" spans="1:9" x14ac:dyDescent="0.25">
      <c r="A46" s="54"/>
      <c r="B46" s="55">
        <v>10</v>
      </c>
      <c r="C46" s="55">
        <v>11</v>
      </c>
      <c r="D46" s="55">
        <v>2026</v>
      </c>
      <c r="E46" s="45">
        <v>0</v>
      </c>
      <c r="F46" s="45">
        <v>0</v>
      </c>
      <c r="G46" s="45">
        <v>0</v>
      </c>
      <c r="H46" s="46">
        <f t="shared" si="0"/>
        <v>46336</v>
      </c>
      <c r="I46">
        <f t="shared" si="1"/>
        <v>46</v>
      </c>
    </row>
    <row r="47" spans="1:9" x14ac:dyDescent="0.25">
      <c r="A47" s="54"/>
      <c r="B47" s="55">
        <v>11</v>
      </c>
      <c r="C47" s="55">
        <v>11</v>
      </c>
      <c r="D47" s="55">
        <v>2026</v>
      </c>
      <c r="E47" s="45">
        <v>0</v>
      </c>
      <c r="F47" s="45">
        <v>0</v>
      </c>
      <c r="G47" s="45">
        <v>0</v>
      </c>
      <c r="H47" s="46">
        <f t="shared" si="0"/>
        <v>46337</v>
      </c>
      <c r="I47">
        <f t="shared" si="1"/>
        <v>46</v>
      </c>
    </row>
    <row r="48" spans="1:9" x14ac:dyDescent="0.25">
      <c r="A48" s="54"/>
      <c r="B48" s="55">
        <v>11</v>
      </c>
      <c r="C48" s="55">
        <v>11</v>
      </c>
      <c r="D48" s="55">
        <v>2026</v>
      </c>
      <c r="E48" s="45">
        <v>0</v>
      </c>
      <c r="F48" s="45">
        <v>0</v>
      </c>
      <c r="G48" s="45">
        <v>0</v>
      </c>
      <c r="H48" s="46">
        <f t="shared" si="0"/>
        <v>46337</v>
      </c>
      <c r="I48">
        <f t="shared" si="1"/>
        <v>46</v>
      </c>
    </row>
    <row r="49" spans="1:12" x14ac:dyDescent="0.25">
      <c r="A49" s="54"/>
      <c r="B49" s="55">
        <v>11</v>
      </c>
      <c r="C49" s="55">
        <v>11</v>
      </c>
      <c r="D49" s="55">
        <v>2026</v>
      </c>
      <c r="E49" s="45">
        <v>0</v>
      </c>
      <c r="F49" s="45">
        <v>0</v>
      </c>
      <c r="G49" s="45">
        <v>0</v>
      </c>
      <c r="H49" s="46">
        <f t="shared" si="0"/>
        <v>46337</v>
      </c>
      <c r="I49">
        <f t="shared" si="1"/>
        <v>46</v>
      </c>
    </row>
    <row r="50" spans="1:12" x14ac:dyDescent="0.25">
      <c r="A50" s="54"/>
      <c r="B50" s="55">
        <v>11</v>
      </c>
      <c r="C50" s="55">
        <v>11</v>
      </c>
      <c r="D50" s="55">
        <v>2026</v>
      </c>
      <c r="E50" s="45">
        <v>0</v>
      </c>
      <c r="F50" s="45">
        <v>0</v>
      </c>
      <c r="G50" s="45">
        <v>0</v>
      </c>
      <c r="H50" s="46">
        <f t="shared" si="0"/>
        <v>46337</v>
      </c>
      <c r="I50">
        <f t="shared" si="1"/>
        <v>46</v>
      </c>
    </row>
    <row r="51" spans="1:12" x14ac:dyDescent="0.25">
      <c r="A51" s="54"/>
      <c r="B51" s="55">
        <v>12</v>
      </c>
      <c r="C51" s="55">
        <v>11</v>
      </c>
      <c r="D51" s="55">
        <v>2026</v>
      </c>
      <c r="E51" s="45">
        <v>0</v>
      </c>
      <c r="F51" s="45">
        <v>0</v>
      </c>
      <c r="G51" s="45">
        <v>0</v>
      </c>
      <c r="H51" s="46">
        <f t="shared" si="0"/>
        <v>46338</v>
      </c>
      <c r="I51">
        <f t="shared" si="1"/>
        <v>46</v>
      </c>
    </row>
    <row r="52" spans="1:12" x14ac:dyDescent="0.25">
      <c r="A52" s="54"/>
      <c r="B52" s="55">
        <v>12</v>
      </c>
      <c r="C52" s="55">
        <v>11</v>
      </c>
      <c r="D52" s="55">
        <v>2026</v>
      </c>
      <c r="E52" s="45">
        <v>0</v>
      </c>
      <c r="F52" s="45">
        <v>0</v>
      </c>
      <c r="G52" s="45">
        <v>0</v>
      </c>
      <c r="H52" s="46">
        <f t="shared" si="0"/>
        <v>46338</v>
      </c>
      <c r="I52">
        <f t="shared" si="1"/>
        <v>46</v>
      </c>
    </row>
    <row r="53" spans="1:12" x14ac:dyDescent="0.25">
      <c r="A53" s="54"/>
      <c r="B53" s="55">
        <v>12</v>
      </c>
      <c r="C53" s="55">
        <v>11</v>
      </c>
      <c r="D53" s="55">
        <v>2026</v>
      </c>
      <c r="E53" s="45">
        <v>0</v>
      </c>
      <c r="F53" s="45">
        <v>0</v>
      </c>
      <c r="G53" s="45">
        <v>0</v>
      </c>
      <c r="H53" s="46">
        <f t="shared" si="0"/>
        <v>46338</v>
      </c>
      <c r="I53">
        <f t="shared" si="1"/>
        <v>46</v>
      </c>
    </row>
    <row r="54" spans="1:12" x14ac:dyDescent="0.25">
      <c r="A54" s="54"/>
      <c r="B54" s="55">
        <v>12</v>
      </c>
      <c r="C54" s="55">
        <v>11</v>
      </c>
      <c r="D54" s="55">
        <v>2026</v>
      </c>
      <c r="E54" s="45">
        <v>0</v>
      </c>
      <c r="F54" s="45">
        <v>0</v>
      </c>
      <c r="G54" s="45">
        <v>0</v>
      </c>
      <c r="H54" s="46">
        <f t="shared" si="0"/>
        <v>46338</v>
      </c>
      <c r="I54">
        <f t="shared" si="1"/>
        <v>46</v>
      </c>
    </row>
    <row r="55" spans="1:12" x14ac:dyDescent="0.25">
      <c r="A55" s="54"/>
      <c r="B55" s="55">
        <v>13</v>
      </c>
      <c r="C55" s="55">
        <v>11</v>
      </c>
      <c r="D55" s="55">
        <v>2026</v>
      </c>
      <c r="E55" s="45">
        <v>0</v>
      </c>
      <c r="F55" s="45">
        <v>0</v>
      </c>
      <c r="G55" s="45">
        <v>0</v>
      </c>
      <c r="H55" s="46">
        <f t="shared" si="0"/>
        <v>46339</v>
      </c>
      <c r="I55">
        <f t="shared" si="1"/>
        <v>46</v>
      </c>
    </row>
    <row r="56" spans="1:12" x14ac:dyDescent="0.25">
      <c r="A56" s="54"/>
      <c r="B56" s="55">
        <v>13</v>
      </c>
      <c r="C56" s="55">
        <v>11</v>
      </c>
      <c r="D56" s="55">
        <v>2026</v>
      </c>
      <c r="E56" s="45">
        <v>0</v>
      </c>
      <c r="F56" s="45">
        <v>0</v>
      </c>
      <c r="G56" s="45">
        <v>0</v>
      </c>
      <c r="H56" s="46">
        <f t="shared" si="0"/>
        <v>46339</v>
      </c>
      <c r="I56">
        <f t="shared" si="1"/>
        <v>46</v>
      </c>
    </row>
    <row r="57" spans="1:12" x14ac:dyDescent="0.25">
      <c r="A57" s="54"/>
      <c r="B57" s="55">
        <v>13</v>
      </c>
      <c r="C57" s="55">
        <v>11</v>
      </c>
      <c r="D57" s="55">
        <v>2026</v>
      </c>
      <c r="E57" s="45">
        <v>0</v>
      </c>
      <c r="F57" s="45">
        <v>0</v>
      </c>
      <c r="G57" s="45">
        <v>0</v>
      </c>
      <c r="H57" s="46">
        <f t="shared" si="0"/>
        <v>46339</v>
      </c>
      <c r="I57">
        <f t="shared" si="1"/>
        <v>46</v>
      </c>
    </row>
    <row r="58" spans="1:12" x14ac:dyDescent="0.25">
      <c r="A58" s="54"/>
      <c r="B58" s="55">
        <v>13</v>
      </c>
      <c r="C58" s="55">
        <v>11</v>
      </c>
      <c r="D58" s="55">
        <v>2026</v>
      </c>
      <c r="E58" s="45">
        <v>0</v>
      </c>
      <c r="F58" s="45">
        <v>0</v>
      </c>
      <c r="G58" s="45">
        <v>0</v>
      </c>
      <c r="H58" s="46">
        <f t="shared" si="0"/>
        <v>46339</v>
      </c>
      <c r="I58">
        <f t="shared" si="1"/>
        <v>46</v>
      </c>
    </row>
    <row r="59" spans="1:12" x14ac:dyDescent="0.25">
      <c r="A59" s="54"/>
      <c r="B59" s="55">
        <v>14</v>
      </c>
      <c r="C59" s="55">
        <v>11</v>
      </c>
      <c r="D59" s="55">
        <v>2026</v>
      </c>
      <c r="E59" s="45">
        <v>0</v>
      </c>
      <c r="F59" s="45">
        <v>0</v>
      </c>
      <c r="G59" s="45">
        <v>0</v>
      </c>
      <c r="H59" s="46">
        <f t="shared" si="0"/>
        <v>46340</v>
      </c>
      <c r="I59">
        <f t="shared" si="1"/>
        <v>46</v>
      </c>
    </row>
    <row r="60" spans="1:12" x14ac:dyDescent="0.25">
      <c r="A60" s="54"/>
      <c r="B60" s="55">
        <v>14</v>
      </c>
      <c r="C60" s="55">
        <v>11</v>
      </c>
      <c r="D60" s="55">
        <v>2026</v>
      </c>
      <c r="E60" s="45">
        <v>0</v>
      </c>
      <c r="F60" s="45">
        <v>0</v>
      </c>
      <c r="G60" s="45">
        <v>0</v>
      </c>
      <c r="H60" s="46">
        <f t="shared" si="0"/>
        <v>46340</v>
      </c>
      <c r="I60">
        <f t="shared" si="1"/>
        <v>46</v>
      </c>
    </row>
    <row r="61" spans="1:12" x14ac:dyDescent="0.25">
      <c r="A61" s="54"/>
      <c r="B61" s="55">
        <v>14</v>
      </c>
      <c r="C61" s="55">
        <v>11</v>
      </c>
      <c r="D61" s="55">
        <v>2026</v>
      </c>
      <c r="E61" s="45">
        <v>0</v>
      </c>
      <c r="F61" s="45">
        <v>0</v>
      </c>
      <c r="G61" s="45">
        <v>0</v>
      </c>
      <c r="H61" s="46">
        <f t="shared" si="0"/>
        <v>46340</v>
      </c>
      <c r="I61">
        <f t="shared" si="1"/>
        <v>46</v>
      </c>
    </row>
    <row r="62" spans="1:12" x14ac:dyDescent="0.25">
      <c r="A62" s="54"/>
      <c r="B62" s="55">
        <v>14</v>
      </c>
      <c r="C62" s="55">
        <v>11</v>
      </c>
      <c r="D62" s="55">
        <v>2026</v>
      </c>
      <c r="E62" s="45">
        <v>0</v>
      </c>
      <c r="F62" s="45">
        <v>0</v>
      </c>
      <c r="G62" s="45">
        <v>0</v>
      </c>
      <c r="H62" s="46">
        <f t="shared" si="0"/>
        <v>46340</v>
      </c>
      <c r="I62">
        <f t="shared" si="1"/>
        <v>46</v>
      </c>
      <c r="L62" s="47"/>
    </row>
    <row r="63" spans="1:12" x14ac:dyDescent="0.25">
      <c r="A63" s="54"/>
      <c r="B63" s="55">
        <v>15</v>
      </c>
      <c r="C63" s="55">
        <v>11</v>
      </c>
      <c r="D63" s="55">
        <v>2026</v>
      </c>
      <c r="E63" s="45">
        <v>0</v>
      </c>
      <c r="F63" s="45">
        <v>0</v>
      </c>
      <c r="G63" s="45">
        <v>0</v>
      </c>
      <c r="H63" s="46">
        <f t="shared" si="0"/>
        <v>46341</v>
      </c>
      <c r="I63">
        <f t="shared" si="1"/>
        <v>46</v>
      </c>
    </row>
    <row r="64" spans="1:12" x14ac:dyDescent="0.25">
      <c r="A64" s="54"/>
      <c r="B64" s="55">
        <v>15</v>
      </c>
      <c r="C64" s="55">
        <v>11</v>
      </c>
      <c r="D64" s="55">
        <v>2026</v>
      </c>
      <c r="E64" s="45">
        <v>0</v>
      </c>
      <c r="F64" s="45">
        <v>0</v>
      </c>
      <c r="G64" s="45">
        <v>0</v>
      </c>
      <c r="H64" s="46">
        <f t="shared" si="0"/>
        <v>46341</v>
      </c>
      <c r="I64">
        <f t="shared" si="1"/>
        <v>46</v>
      </c>
    </row>
    <row r="65" spans="1:9" x14ac:dyDescent="0.25">
      <c r="A65" s="54"/>
      <c r="B65" s="55">
        <v>15</v>
      </c>
      <c r="C65" s="55">
        <v>11</v>
      </c>
      <c r="D65" s="55">
        <v>2026</v>
      </c>
      <c r="E65" s="45">
        <v>0</v>
      </c>
      <c r="F65" s="45">
        <v>0</v>
      </c>
      <c r="G65" s="45">
        <v>0</v>
      </c>
      <c r="H65" s="46">
        <f t="shared" si="0"/>
        <v>46341</v>
      </c>
      <c r="I65">
        <f t="shared" si="1"/>
        <v>46</v>
      </c>
    </row>
    <row r="66" spans="1:9" x14ac:dyDescent="0.25">
      <c r="A66" s="54"/>
      <c r="B66" s="55">
        <v>15</v>
      </c>
      <c r="C66" s="55">
        <v>11</v>
      </c>
      <c r="D66" s="55">
        <v>2026</v>
      </c>
      <c r="E66" s="45">
        <v>0</v>
      </c>
      <c r="F66" s="45">
        <v>0</v>
      </c>
      <c r="G66" s="45">
        <v>0</v>
      </c>
      <c r="H66" s="46">
        <f t="shared" si="0"/>
        <v>46341</v>
      </c>
      <c r="I66">
        <f t="shared" si="1"/>
        <v>46</v>
      </c>
    </row>
    <row r="67" spans="1:9" x14ac:dyDescent="0.25">
      <c r="A67" s="54"/>
      <c r="B67" s="55">
        <v>16</v>
      </c>
      <c r="C67" s="55">
        <v>11</v>
      </c>
      <c r="D67" s="55">
        <v>2026</v>
      </c>
      <c r="E67" s="45">
        <v>0</v>
      </c>
      <c r="F67" s="45">
        <v>0</v>
      </c>
      <c r="G67" s="45">
        <v>0</v>
      </c>
      <c r="H67" s="46">
        <f t="shared" si="0"/>
        <v>46342</v>
      </c>
      <c r="I67">
        <f t="shared" si="1"/>
        <v>47</v>
      </c>
    </row>
    <row r="68" spans="1:9" x14ac:dyDescent="0.25">
      <c r="A68" s="54"/>
      <c r="B68" s="55">
        <v>16</v>
      </c>
      <c r="C68" s="55">
        <v>11</v>
      </c>
      <c r="D68" s="55">
        <v>2026</v>
      </c>
      <c r="E68" s="45">
        <v>0</v>
      </c>
      <c r="F68" s="45">
        <v>0</v>
      </c>
      <c r="G68" s="45">
        <v>0</v>
      </c>
      <c r="H68" s="46">
        <f t="shared" si="0"/>
        <v>46342</v>
      </c>
      <c r="I68">
        <f t="shared" si="1"/>
        <v>47</v>
      </c>
    </row>
    <row r="69" spans="1:9" x14ac:dyDescent="0.25">
      <c r="A69" s="54"/>
      <c r="B69" s="55">
        <v>16</v>
      </c>
      <c r="C69" s="55">
        <v>11</v>
      </c>
      <c r="D69" s="55">
        <v>2026</v>
      </c>
      <c r="E69" s="45">
        <v>0</v>
      </c>
      <c r="F69" s="45">
        <v>0</v>
      </c>
      <c r="G69" s="45">
        <v>0</v>
      </c>
      <c r="H69" s="46">
        <f t="shared" si="0"/>
        <v>46342</v>
      </c>
      <c r="I69">
        <f t="shared" si="1"/>
        <v>47</v>
      </c>
    </row>
    <row r="70" spans="1:9" x14ac:dyDescent="0.25">
      <c r="A70" s="54"/>
      <c r="B70" s="55">
        <v>16</v>
      </c>
      <c r="C70" s="55">
        <v>11</v>
      </c>
      <c r="D70" s="55">
        <v>2026</v>
      </c>
      <c r="E70" s="45">
        <v>0</v>
      </c>
      <c r="F70" s="45">
        <v>0</v>
      </c>
      <c r="G70" s="45">
        <v>0</v>
      </c>
      <c r="H70" s="46">
        <f t="shared" si="0"/>
        <v>46342</v>
      </c>
      <c r="I70">
        <f t="shared" si="1"/>
        <v>47</v>
      </c>
    </row>
    <row r="71" spans="1:9" x14ac:dyDescent="0.25">
      <c r="A71" s="54"/>
      <c r="B71" s="55">
        <v>17</v>
      </c>
      <c r="C71" s="55">
        <v>11</v>
      </c>
      <c r="D71" s="55">
        <v>2026</v>
      </c>
      <c r="E71" s="45">
        <v>0</v>
      </c>
      <c r="F71" s="45">
        <v>0</v>
      </c>
      <c r="G71" s="45">
        <v>0</v>
      </c>
      <c r="H71" s="46">
        <f t="shared" ref="H71:H126" si="2">DATE(D71,C71,B71)</f>
        <v>46343</v>
      </c>
      <c r="I71">
        <f t="shared" si="1"/>
        <v>47</v>
      </c>
    </row>
    <row r="72" spans="1:9" x14ac:dyDescent="0.25">
      <c r="A72" s="54"/>
      <c r="B72" s="55">
        <v>17</v>
      </c>
      <c r="C72" s="55">
        <v>11</v>
      </c>
      <c r="D72" s="55">
        <v>2026</v>
      </c>
      <c r="E72" s="45">
        <v>0</v>
      </c>
      <c r="F72" s="45">
        <v>0</v>
      </c>
      <c r="G72" s="45">
        <v>0</v>
      </c>
      <c r="H72" s="46">
        <f t="shared" si="2"/>
        <v>46343</v>
      </c>
      <c r="I72">
        <f t="shared" ref="I72:I126" si="3">WEEKNUM(H72,2)</f>
        <v>47</v>
      </c>
    </row>
    <row r="73" spans="1:9" x14ac:dyDescent="0.25">
      <c r="A73" s="54"/>
      <c r="B73" s="55">
        <v>17</v>
      </c>
      <c r="C73" s="55">
        <v>11</v>
      </c>
      <c r="D73" s="55">
        <v>2026</v>
      </c>
      <c r="E73" s="45">
        <v>0</v>
      </c>
      <c r="F73" s="45">
        <v>0</v>
      </c>
      <c r="G73" s="45">
        <v>0</v>
      </c>
      <c r="H73" s="46">
        <f t="shared" si="2"/>
        <v>46343</v>
      </c>
      <c r="I73">
        <f t="shared" si="3"/>
        <v>47</v>
      </c>
    </row>
    <row r="74" spans="1:9" x14ac:dyDescent="0.25">
      <c r="A74" s="54"/>
      <c r="B74" s="55">
        <v>17</v>
      </c>
      <c r="C74" s="55">
        <v>11</v>
      </c>
      <c r="D74" s="55">
        <v>2026</v>
      </c>
      <c r="E74" s="45">
        <v>0</v>
      </c>
      <c r="F74" s="45">
        <v>0</v>
      </c>
      <c r="G74" s="45">
        <v>0</v>
      </c>
      <c r="H74" s="46">
        <f t="shared" si="2"/>
        <v>46343</v>
      </c>
      <c r="I74">
        <f t="shared" si="3"/>
        <v>47</v>
      </c>
    </row>
    <row r="75" spans="1:9" x14ac:dyDescent="0.25">
      <c r="A75" s="54"/>
      <c r="B75" s="55">
        <v>18</v>
      </c>
      <c r="C75" s="55">
        <v>11</v>
      </c>
      <c r="D75" s="55">
        <v>2026</v>
      </c>
      <c r="E75" s="45">
        <v>0</v>
      </c>
      <c r="F75" s="45">
        <v>0</v>
      </c>
      <c r="G75" s="45">
        <v>0</v>
      </c>
      <c r="H75" s="46">
        <f t="shared" si="2"/>
        <v>46344</v>
      </c>
      <c r="I75">
        <f t="shared" si="3"/>
        <v>47</v>
      </c>
    </row>
    <row r="76" spans="1:9" x14ac:dyDescent="0.25">
      <c r="A76" s="54"/>
      <c r="B76" s="55">
        <v>18</v>
      </c>
      <c r="C76" s="55">
        <v>11</v>
      </c>
      <c r="D76" s="55">
        <v>2026</v>
      </c>
      <c r="E76" s="45">
        <v>0</v>
      </c>
      <c r="F76" s="45">
        <v>0</v>
      </c>
      <c r="G76" s="45">
        <v>0</v>
      </c>
      <c r="H76" s="46">
        <f t="shared" si="2"/>
        <v>46344</v>
      </c>
      <c r="I76">
        <f t="shared" si="3"/>
        <v>47</v>
      </c>
    </row>
    <row r="77" spans="1:9" x14ac:dyDescent="0.25">
      <c r="A77" s="54"/>
      <c r="B77" s="55">
        <v>18</v>
      </c>
      <c r="C77" s="55">
        <v>11</v>
      </c>
      <c r="D77" s="55">
        <v>2026</v>
      </c>
      <c r="E77" s="45">
        <v>0</v>
      </c>
      <c r="F77" s="45">
        <v>0</v>
      </c>
      <c r="G77" s="45">
        <v>0</v>
      </c>
      <c r="H77" s="46">
        <f t="shared" si="2"/>
        <v>46344</v>
      </c>
      <c r="I77">
        <f t="shared" si="3"/>
        <v>47</v>
      </c>
    </row>
    <row r="78" spans="1:9" x14ac:dyDescent="0.25">
      <c r="A78" s="54"/>
      <c r="B78" s="55">
        <v>18</v>
      </c>
      <c r="C78" s="55">
        <v>11</v>
      </c>
      <c r="D78" s="55">
        <v>2026</v>
      </c>
      <c r="E78" s="45">
        <v>0</v>
      </c>
      <c r="F78" s="45">
        <v>0</v>
      </c>
      <c r="G78" s="45">
        <v>0</v>
      </c>
      <c r="H78" s="46">
        <f t="shared" si="2"/>
        <v>46344</v>
      </c>
      <c r="I78">
        <f t="shared" si="3"/>
        <v>47</v>
      </c>
    </row>
    <row r="79" spans="1:9" x14ac:dyDescent="0.25">
      <c r="A79" s="54"/>
      <c r="B79" s="55">
        <v>19</v>
      </c>
      <c r="C79" s="55">
        <v>11</v>
      </c>
      <c r="D79" s="55">
        <v>2026</v>
      </c>
      <c r="E79" s="45">
        <v>0</v>
      </c>
      <c r="F79" s="45">
        <v>0</v>
      </c>
      <c r="G79" s="45">
        <v>0</v>
      </c>
      <c r="H79" s="46">
        <f t="shared" si="2"/>
        <v>46345</v>
      </c>
      <c r="I79">
        <f t="shared" si="3"/>
        <v>47</v>
      </c>
    </row>
    <row r="80" spans="1:9" x14ac:dyDescent="0.25">
      <c r="A80" s="54"/>
      <c r="B80" s="55">
        <v>19</v>
      </c>
      <c r="C80" s="55">
        <v>11</v>
      </c>
      <c r="D80" s="55">
        <v>2026</v>
      </c>
      <c r="E80" s="45">
        <v>0</v>
      </c>
      <c r="F80" s="45">
        <v>0</v>
      </c>
      <c r="G80" s="45">
        <v>0</v>
      </c>
      <c r="H80" s="46">
        <f t="shared" si="2"/>
        <v>46345</v>
      </c>
      <c r="I80">
        <f t="shared" si="3"/>
        <v>47</v>
      </c>
    </row>
    <row r="81" spans="1:9" x14ac:dyDescent="0.25">
      <c r="A81" s="54"/>
      <c r="B81" s="55">
        <v>19</v>
      </c>
      <c r="C81" s="55">
        <v>11</v>
      </c>
      <c r="D81" s="55">
        <v>2026</v>
      </c>
      <c r="E81" s="45">
        <v>0</v>
      </c>
      <c r="F81" s="45">
        <v>0</v>
      </c>
      <c r="G81" s="45">
        <v>0</v>
      </c>
      <c r="H81" s="46">
        <f t="shared" si="2"/>
        <v>46345</v>
      </c>
      <c r="I81">
        <f t="shared" si="3"/>
        <v>47</v>
      </c>
    </row>
    <row r="82" spans="1:9" x14ac:dyDescent="0.25">
      <c r="A82" s="54"/>
      <c r="B82" s="55">
        <v>19</v>
      </c>
      <c r="C82" s="55">
        <v>11</v>
      </c>
      <c r="D82" s="55">
        <v>2026</v>
      </c>
      <c r="E82" s="45">
        <v>0</v>
      </c>
      <c r="F82" s="45">
        <v>0</v>
      </c>
      <c r="G82" s="45">
        <v>0</v>
      </c>
      <c r="H82" s="46">
        <f t="shared" si="2"/>
        <v>46345</v>
      </c>
      <c r="I82">
        <f t="shared" si="3"/>
        <v>47</v>
      </c>
    </row>
    <row r="83" spans="1:9" x14ac:dyDescent="0.25">
      <c r="A83" s="54"/>
      <c r="B83" s="55">
        <v>20</v>
      </c>
      <c r="C83" s="55">
        <v>11</v>
      </c>
      <c r="D83" s="55">
        <v>2026</v>
      </c>
      <c r="E83" s="45">
        <v>0</v>
      </c>
      <c r="F83" s="45">
        <v>0</v>
      </c>
      <c r="G83" s="45">
        <v>0</v>
      </c>
      <c r="H83" s="46">
        <f t="shared" si="2"/>
        <v>46346</v>
      </c>
      <c r="I83">
        <f t="shared" si="3"/>
        <v>47</v>
      </c>
    </row>
    <row r="84" spans="1:9" x14ac:dyDescent="0.25">
      <c r="A84" s="54"/>
      <c r="B84" s="55">
        <v>20</v>
      </c>
      <c r="C84" s="55">
        <v>11</v>
      </c>
      <c r="D84" s="55">
        <v>2026</v>
      </c>
      <c r="E84" s="45">
        <v>0</v>
      </c>
      <c r="F84" s="45">
        <v>0</v>
      </c>
      <c r="G84" s="45">
        <v>0</v>
      </c>
      <c r="H84" s="46">
        <f t="shared" si="2"/>
        <v>46346</v>
      </c>
      <c r="I84">
        <f t="shared" si="3"/>
        <v>47</v>
      </c>
    </row>
    <row r="85" spans="1:9" x14ac:dyDescent="0.25">
      <c r="A85" s="54"/>
      <c r="B85" s="55">
        <v>20</v>
      </c>
      <c r="C85" s="55">
        <v>11</v>
      </c>
      <c r="D85" s="55">
        <v>2026</v>
      </c>
      <c r="E85" s="45">
        <v>0</v>
      </c>
      <c r="F85" s="45">
        <v>0</v>
      </c>
      <c r="G85" s="45">
        <v>0</v>
      </c>
      <c r="H85" s="46">
        <f t="shared" si="2"/>
        <v>46346</v>
      </c>
      <c r="I85">
        <f t="shared" si="3"/>
        <v>47</v>
      </c>
    </row>
    <row r="86" spans="1:9" x14ac:dyDescent="0.25">
      <c r="A86" s="54"/>
      <c r="B86" s="55">
        <v>20</v>
      </c>
      <c r="C86" s="55">
        <v>11</v>
      </c>
      <c r="D86" s="55">
        <v>2026</v>
      </c>
      <c r="E86" s="45">
        <v>0</v>
      </c>
      <c r="F86" s="45">
        <v>0</v>
      </c>
      <c r="G86" s="45">
        <v>0</v>
      </c>
      <c r="H86" s="46">
        <f t="shared" si="2"/>
        <v>46346</v>
      </c>
      <c r="I86">
        <f t="shared" si="3"/>
        <v>47</v>
      </c>
    </row>
    <row r="87" spans="1:9" x14ac:dyDescent="0.25">
      <c r="A87" s="54"/>
      <c r="B87" s="55">
        <v>21</v>
      </c>
      <c r="C87" s="55">
        <v>11</v>
      </c>
      <c r="D87" s="55">
        <v>2026</v>
      </c>
      <c r="E87" s="45">
        <v>0</v>
      </c>
      <c r="F87" s="45">
        <v>0</v>
      </c>
      <c r="G87" s="45">
        <v>0</v>
      </c>
      <c r="H87" s="46">
        <f t="shared" si="2"/>
        <v>46347</v>
      </c>
      <c r="I87">
        <f t="shared" si="3"/>
        <v>47</v>
      </c>
    </row>
    <row r="88" spans="1:9" x14ac:dyDescent="0.25">
      <c r="A88" s="54"/>
      <c r="B88" s="55">
        <v>21</v>
      </c>
      <c r="C88" s="55">
        <v>11</v>
      </c>
      <c r="D88" s="55">
        <v>2026</v>
      </c>
      <c r="E88" s="45">
        <v>0</v>
      </c>
      <c r="F88" s="45">
        <v>0</v>
      </c>
      <c r="G88" s="45">
        <v>0</v>
      </c>
      <c r="H88" s="46">
        <f t="shared" si="2"/>
        <v>46347</v>
      </c>
      <c r="I88">
        <f t="shared" si="3"/>
        <v>47</v>
      </c>
    </row>
    <row r="89" spans="1:9" x14ac:dyDescent="0.25">
      <c r="A89" s="54"/>
      <c r="B89" s="55">
        <v>21</v>
      </c>
      <c r="C89" s="55">
        <v>11</v>
      </c>
      <c r="D89" s="55">
        <v>2026</v>
      </c>
      <c r="E89" s="45">
        <v>0</v>
      </c>
      <c r="F89" s="45">
        <v>0</v>
      </c>
      <c r="G89" s="45">
        <v>0</v>
      </c>
      <c r="H89" s="46">
        <f t="shared" si="2"/>
        <v>46347</v>
      </c>
      <c r="I89">
        <f t="shared" si="3"/>
        <v>47</v>
      </c>
    </row>
    <row r="90" spans="1:9" x14ac:dyDescent="0.25">
      <c r="A90" s="54"/>
      <c r="B90" s="55">
        <v>21</v>
      </c>
      <c r="C90" s="55">
        <v>11</v>
      </c>
      <c r="D90" s="55">
        <v>2026</v>
      </c>
      <c r="E90" s="45">
        <v>0</v>
      </c>
      <c r="F90" s="45">
        <v>0</v>
      </c>
      <c r="G90" s="45">
        <v>0</v>
      </c>
      <c r="H90" s="46">
        <f t="shared" si="2"/>
        <v>46347</v>
      </c>
      <c r="I90">
        <f t="shared" si="3"/>
        <v>47</v>
      </c>
    </row>
    <row r="91" spans="1:9" x14ac:dyDescent="0.25">
      <c r="A91" s="54"/>
      <c r="B91" s="55">
        <v>22</v>
      </c>
      <c r="C91" s="55">
        <v>11</v>
      </c>
      <c r="D91" s="55">
        <v>2026</v>
      </c>
      <c r="E91" s="45">
        <v>0</v>
      </c>
      <c r="F91" s="45">
        <v>0</v>
      </c>
      <c r="G91" s="45">
        <v>0</v>
      </c>
      <c r="H91" s="46">
        <f t="shared" si="2"/>
        <v>46348</v>
      </c>
      <c r="I91">
        <f t="shared" si="3"/>
        <v>47</v>
      </c>
    </row>
    <row r="92" spans="1:9" x14ac:dyDescent="0.25">
      <c r="A92" s="54"/>
      <c r="B92" s="55">
        <v>22</v>
      </c>
      <c r="C92" s="55">
        <v>11</v>
      </c>
      <c r="D92" s="55">
        <v>2026</v>
      </c>
      <c r="E92" s="45">
        <v>0</v>
      </c>
      <c r="F92" s="45">
        <v>0</v>
      </c>
      <c r="G92" s="45">
        <v>0</v>
      </c>
      <c r="H92" s="46">
        <f t="shared" si="2"/>
        <v>46348</v>
      </c>
      <c r="I92">
        <f t="shared" si="3"/>
        <v>47</v>
      </c>
    </row>
    <row r="93" spans="1:9" x14ac:dyDescent="0.25">
      <c r="A93" s="54"/>
      <c r="B93" s="55">
        <v>22</v>
      </c>
      <c r="C93" s="55">
        <v>11</v>
      </c>
      <c r="D93" s="55">
        <v>2026</v>
      </c>
      <c r="E93" s="45">
        <v>0</v>
      </c>
      <c r="F93" s="45">
        <v>0</v>
      </c>
      <c r="G93" s="45">
        <v>0</v>
      </c>
      <c r="H93" s="46">
        <f t="shared" si="2"/>
        <v>46348</v>
      </c>
      <c r="I93">
        <f t="shared" si="3"/>
        <v>47</v>
      </c>
    </row>
    <row r="94" spans="1:9" x14ac:dyDescent="0.25">
      <c r="A94" s="54"/>
      <c r="B94" s="55">
        <v>22</v>
      </c>
      <c r="C94" s="55">
        <v>11</v>
      </c>
      <c r="D94" s="55">
        <v>2026</v>
      </c>
      <c r="E94" s="45">
        <v>0</v>
      </c>
      <c r="F94" s="45">
        <v>0</v>
      </c>
      <c r="G94" s="45">
        <v>0</v>
      </c>
      <c r="H94" s="46">
        <f t="shared" si="2"/>
        <v>46348</v>
      </c>
      <c r="I94">
        <f t="shared" si="3"/>
        <v>47</v>
      </c>
    </row>
    <row r="95" spans="1:9" x14ac:dyDescent="0.25">
      <c r="A95" s="54"/>
      <c r="B95" s="55">
        <v>23</v>
      </c>
      <c r="C95" s="55">
        <v>11</v>
      </c>
      <c r="D95" s="55">
        <v>2026</v>
      </c>
      <c r="E95" s="45">
        <v>0</v>
      </c>
      <c r="F95" s="45">
        <v>0</v>
      </c>
      <c r="G95" s="45">
        <v>0</v>
      </c>
      <c r="H95" s="46">
        <f t="shared" si="2"/>
        <v>46349</v>
      </c>
      <c r="I95">
        <f t="shared" si="3"/>
        <v>48</v>
      </c>
    </row>
    <row r="96" spans="1:9" x14ac:dyDescent="0.25">
      <c r="A96" s="54"/>
      <c r="B96" s="55">
        <v>23</v>
      </c>
      <c r="C96" s="55">
        <v>11</v>
      </c>
      <c r="D96" s="55">
        <v>2026</v>
      </c>
      <c r="E96" s="45">
        <v>0</v>
      </c>
      <c r="F96" s="45">
        <v>0</v>
      </c>
      <c r="G96" s="45">
        <v>0</v>
      </c>
      <c r="H96" s="46">
        <f t="shared" si="2"/>
        <v>46349</v>
      </c>
      <c r="I96">
        <f t="shared" si="3"/>
        <v>48</v>
      </c>
    </row>
    <row r="97" spans="1:9" x14ac:dyDescent="0.25">
      <c r="A97" s="54"/>
      <c r="B97" s="55">
        <v>23</v>
      </c>
      <c r="C97" s="55">
        <v>11</v>
      </c>
      <c r="D97" s="55">
        <v>2026</v>
      </c>
      <c r="E97" s="45">
        <v>0</v>
      </c>
      <c r="F97" s="45">
        <v>0</v>
      </c>
      <c r="G97" s="45">
        <v>0</v>
      </c>
      <c r="H97" s="46">
        <f t="shared" si="2"/>
        <v>46349</v>
      </c>
      <c r="I97">
        <f t="shared" si="3"/>
        <v>48</v>
      </c>
    </row>
    <row r="98" spans="1:9" x14ac:dyDescent="0.25">
      <c r="A98" s="54"/>
      <c r="B98" s="55">
        <v>23</v>
      </c>
      <c r="C98" s="55">
        <v>11</v>
      </c>
      <c r="D98" s="55">
        <v>2026</v>
      </c>
      <c r="E98" s="45">
        <v>0</v>
      </c>
      <c r="F98" s="45">
        <v>0</v>
      </c>
      <c r="G98" s="45">
        <v>0</v>
      </c>
      <c r="H98" s="46">
        <f t="shared" si="2"/>
        <v>46349</v>
      </c>
      <c r="I98">
        <f t="shared" si="3"/>
        <v>48</v>
      </c>
    </row>
    <row r="99" spans="1:9" x14ac:dyDescent="0.25">
      <c r="A99" s="54"/>
      <c r="B99" s="55">
        <v>24</v>
      </c>
      <c r="C99" s="55">
        <v>11</v>
      </c>
      <c r="D99" s="55">
        <v>2026</v>
      </c>
      <c r="E99" s="45">
        <v>0</v>
      </c>
      <c r="F99" s="45">
        <v>0</v>
      </c>
      <c r="G99" s="45">
        <v>0</v>
      </c>
      <c r="H99" s="46">
        <f t="shared" si="2"/>
        <v>46350</v>
      </c>
      <c r="I99">
        <f t="shared" si="3"/>
        <v>48</v>
      </c>
    </row>
    <row r="100" spans="1:9" x14ac:dyDescent="0.25">
      <c r="A100" s="54"/>
      <c r="B100" s="55">
        <v>24</v>
      </c>
      <c r="C100" s="55">
        <v>11</v>
      </c>
      <c r="D100" s="55">
        <v>2026</v>
      </c>
      <c r="E100" s="45">
        <v>0</v>
      </c>
      <c r="F100" s="45">
        <v>0</v>
      </c>
      <c r="G100" s="45">
        <v>0</v>
      </c>
      <c r="H100" s="46">
        <f t="shared" si="2"/>
        <v>46350</v>
      </c>
      <c r="I100">
        <f t="shared" si="3"/>
        <v>48</v>
      </c>
    </row>
    <row r="101" spans="1:9" x14ac:dyDescent="0.25">
      <c r="A101" s="54"/>
      <c r="B101" s="55">
        <v>24</v>
      </c>
      <c r="C101" s="55">
        <v>11</v>
      </c>
      <c r="D101" s="55">
        <v>2026</v>
      </c>
      <c r="E101" s="45">
        <v>0</v>
      </c>
      <c r="F101" s="45">
        <v>0</v>
      </c>
      <c r="G101" s="45">
        <v>0</v>
      </c>
      <c r="H101" s="46">
        <f t="shared" si="2"/>
        <v>46350</v>
      </c>
      <c r="I101">
        <f t="shared" si="3"/>
        <v>48</v>
      </c>
    </row>
    <row r="102" spans="1:9" x14ac:dyDescent="0.25">
      <c r="A102" s="54"/>
      <c r="B102" s="55">
        <v>24</v>
      </c>
      <c r="C102" s="55">
        <v>11</v>
      </c>
      <c r="D102" s="55">
        <v>2026</v>
      </c>
      <c r="E102" s="45">
        <v>0</v>
      </c>
      <c r="F102" s="45">
        <v>0</v>
      </c>
      <c r="G102" s="45">
        <v>0</v>
      </c>
      <c r="H102" s="46">
        <f t="shared" si="2"/>
        <v>46350</v>
      </c>
      <c r="I102">
        <f t="shared" si="3"/>
        <v>48</v>
      </c>
    </row>
    <row r="103" spans="1:9" x14ac:dyDescent="0.25">
      <c r="A103" s="54"/>
      <c r="B103" s="55">
        <v>25</v>
      </c>
      <c r="C103" s="55">
        <v>11</v>
      </c>
      <c r="D103" s="55">
        <v>2026</v>
      </c>
      <c r="E103" s="45">
        <v>0</v>
      </c>
      <c r="F103" s="45">
        <v>0</v>
      </c>
      <c r="G103" s="45">
        <v>0</v>
      </c>
      <c r="H103" s="46">
        <f t="shared" si="2"/>
        <v>46351</v>
      </c>
      <c r="I103">
        <f t="shared" si="3"/>
        <v>48</v>
      </c>
    </row>
    <row r="104" spans="1:9" x14ac:dyDescent="0.25">
      <c r="A104" s="54"/>
      <c r="B104" s="55">
        <v>25</v>
      </c>
      <c r="C104" s="55">
        <v>11</v>
      </c>
      <c r="D104" s="55">
        <v>2026</v>
      </c>
      <c r="E104" s="45">
        <v>0</v>
      </c>
      <c r="F104" s="45">
        <v>0</v>
      </c>
      <c r="G104" s="45">
        <v>0</v>
      </c>
      <c r="H104" s="46">
        <f t="shared" si="2"/>
        <v>46351</v>
      </c>
      <c r="I104">
        <f t="shared" si="3"/>
        <v>48</v>
      </c>
    </row>
    <row r="105" spans="1:9" x14ac:dyDescent="0.25">
      <c r="A105" s="54"/>
      <c r="B105" s="55">
        <v>25</v>
      </c>
      <c r="C105" s="55">
        <v>11</v>
      </c>
      <c r="D105" s="55">
        <v>2026</v>
      </c>
      <c r="E105" s="45">
        <v>0</v>
      </c>
      <c r="F105" s="45">
        <v>0</v>
      </c>
      <c r="G105" s="45">
        <v>0</v>
      </c>
      <c r="H105" s="46">
        <f t="shared" si="2"/>
        <v>46351</v>
      </c>
      <c r="I105">
        <f t="shared" si="3"/>
        <v>48</v>
      </c>
    </row>
    <row r="106" spans="1:9" x14ac:dyDescent="0.25">
      <c r="A106" s="54"/>
      <c r="B106" s="55">
        <v>25</v>
      </c>
      <c r="C106" s="55">
        <v>11</v>
      </c>
      <c r="D106" s="55">
        <v>2026</v>
      </c>
      <c r="E106" s="45">
        <v>0</v>
      </c>
      <c r="F106" s="45">
        <v>0</v>
      </c>
      <c r="G106" s="45">
        <v>0</v>
      </c>
      <c r="H106" s="46">
        <f t="shared" si="2"/>
        <v>46351</v>
      </c>
      <c r="I106">
        <f t="shared" si="3"/>
        <v>48</v>
      </c>
    </row>
    <row r="107" spans="1:9" x14ac:dyDescent="0.25">
      <c r="A107" s="54"/>
      <c r="B107" s="55">
        <v>26</v>
      </c>
      <c r="C107" s="55">
        <v>11</v>
      </c>
      <c r="D107" s="55">
        <v>2026</v>
      </c>
      <c r="E107" s="45">
        <v>0</v>
      </c>
      <c r="F107" s="45">
        <v>0</v>
      </c>
      <c r="G107" s="45">
        <v>0</v>
      </c>
      <c r="H107" s="46">
        <f t="shared" si="2"/>
        <v>46352</v>
      </c>
      <c r="I107">
        <f t="shared" si="3"/>
        <v>48</v>
      </c>
    </row>
    <row r="108" spans="1:9" x14ac:dyDescent="0.25">
      <c r="A108" s="54"/>
      <c r="B108" s="55">
        <v>26</v>
      </c>
      <c r="C108" s="55">
        <v>11</v>
      </c>
      <c r="D108" s="55">
        <v>2026</v>
      </c>
      <c r="E108" s="45">
        <v>0</v>
      </c>
      <c r="F108" s="45">
        <v>0</v>
      </c>
      <c r="G108" s="45">
        <v>0</v>
      </c>
      <c r="H108" s="46">
        <f t="shared" si="2"/>
        <v>46352</v>
      </c>
      <c r="I108">
        <f t="shared" si="3"/>
        <v>48</v>
      </c>
    </row>
    <row r="109" spans="1:9" x14ac:dyDescent="0.25">
      <c r="A109" s="54"/>
      <c r="B109" s="55">
        <v>26</v>
      </c>
      <c r="C109" s="55">
        <v>11</v>
      </c>
      <c r="D109" s="55">
        <v>2026</v>
      </c>
      <c r="E109" s="45">
        <v>0</v>
      </c>
      <c r="F109" s="45">
        <v>0</v>
      </c>
      <c r="G109" s="45">
        <v>0</v>
      </c>
      <c r="H109" s="46">
        <f t="shared" si="2"/>
        <v>46352</v>
      </c>
      <c r="I109">
        <f t="shared" si="3"/>
        <v>48</v>
      </c>
    </row>
    <row r="110" spans="1:9" x14ac:dyDescent="0.25">
      <c r="A110" s="54"/>
      <c r="B110" s="55">
        <v>26</v>
      </c>
      <c r="C110" s="55">
        <v>11</v>
      </c>
      <c r="D110" s="55">
        <v>2026</v>
      </c>
      <c r="E110" s="45">
        <v>0</v>
      </c>
      <c r="F110" s="45">
        <v>0</v>
      </c>
      <c r="G110" s="45">
        <v>0</v>
      </c>
      <c r="H110" s="46">
        <f t="shared" si="2"/>
        <v>46352</v>
      </c>
      <c r="I110">
        <f t="shared" si="3"/>
        <v>48</v>
      </c>
    </row>
    <row r="111" spans="1:9" x14ac:dyDescent="0.25">
      <c r="A111" s="54"/>
      <c r="B111" s="55">
        <v>27</v>
      </c>
      <c r="C111" s="55">
        <v>11</v>
      </c>
      <c r="D111" s="55">
        <v>2026</v>
      </c>
      <c r="E111" s="45">
        <v>0</v>
      </c>
      <c r="F111" s="45">
        <v>0</v>
      </c>
      <c r="G111" s="45">
        <v>0</v>
      </c>
      <c r="H111" s="46">
        <f t="shared" si="2"/>
        <v>46353</v>
      </c>
      <c r="I111">
        <f t="shared" si="3"/>
        <v>48</v>
      </c>
    </row>
    <row r="112" spans="1:9" x14ac:dyDescent="0.25">
      <c r="A112" s="54"/>
      <c r="B112" s="55">
        <v>27</v>
      </c>
      <c r="C112" s="55">
        <v>11</v>
      </c>
      <c r="D112" s="55">
        <v>2026</v>
      </c>
      <c r="E112" s="45">
        <v>0</v>
      </c>
      <c r="F112" s="45">
        <v>0</v>
      </c>
      <c r="G112" s="45">
        <v>0</v>
      </c>
      <c r="H112" s="46">
        <f t="shared" si="2"/>
        <v>46353</v>
      </c>
      <c r="I112">
        <f t="shared" si="3"/>
        <v>48</v>
      </c>
    </row>
    <row r="113" spans="1:9" x14ac:dyDescent="0.25">
      <c r="A113" s="54"/>
      <c r="B113" s="55">
        <v>27</v>
      </c>
      <c r="C113" s="55">
        <v>11</v>
      </c>
      <c r="D113" s="55">
        <v>2026</v>
      </c>
      <c r="E113" s="45">
        <v>0</v>
      </c>
      <c r="F113" s="45">
        <v>0</v>
      </c>
      <c r="G113" s="45">
        <v>0</v>
      </c>
      <c r="H113" s="46">
        <f t="shared" si="2"/>
        <v>46353</v>
      </c>
      <c r="I113">
        <f t="shared" si="3"/>
        <v>48</v>
      </c>
    </row>
    <row r="114" spans="1:9" x14ac:dyDescent="0.25">
      <c r="A114" s="54"/>
      <c r="B114" s="55">
        <v>27</v>
      </c>
      <c r="C114" s="55">
        <v>11</v>
      </c>
      <c r="D114" s="55">
        <v>2026</v>
      </c>
      <c r="E114" s="45">
        <v>0</v>
      </c>
      <c r="F114" s="45">
        <v>0</v>
      </c>
      <c r="G114" s="45">
        <v>0</v>
      </c>
      <c r="H114" s="46">
        <f t="shared" si="2"/>
        <v>46353</v>
      </c>
      <c r="I114">
        <f t="shared" si="3"/>
        <v>48</v>
      </c>
    </row>
    <row r="115" spans="1:9" x14ac:dyDescent="0.25">
      <c r="A115" s="54"/>
      <c r="B115" s="55">
        <v>28</v>
      </c>
      <c r="C115" s="55">
        <v>11</v>
      </c>
      <c r="D115" s="55">
        <v>2026</v>
      </c>
      <c r="E115" s="45">
        <v>0</v>
      </c>
      <c r="F115" s="45">
        <v>0</v>
      </c>
      <c r="G115" s="45">
        <v>0</v>
      </c>
      <c r="H115" s="46">
        <f t="shared" si="2"/>
        <v>46354</v>
      </c>
      <c r="I115">
        <f t="shared" si="3"/>
        <v>48</v>
      </c>
    </row>
    <row r="116" spans="1:9" x14ac:dyDescent="0.25">
      <c r="A116" s="54"/>
      <c r="B116" s="55">
        <v>28</v>
      </c>
      <c r="C116" s="55">
        <v>11</v>
      </c>
      <c r="D116" s="55">
        <v>2026</v>
      </c>
      <c r="E116" s="45">
        <v>0</v>
      </c>
      <c r="F116" s="45">
        <v>0</v>
      </c>
      <c r="G116" s="45">
        <v>0</v>
      </c>
      <c r="H116" s="46">
        <f t="shared" si="2"/>
        <v>46354</v>
      </c>
      <c r="I116">
        <f t="shared" si="3"/>
        <v>48</v>
      </c>
    </row>
    <row r="117" spans="1:9" x14ac:dyDescent="0.25">
      <c r="A117" s="54"/>
      <c r="B117" s="55">
        <v>28</v>
      </c>
      <c r="C117" s="55">
        <v>11</v>
      </c>
      <c r="D117" s="55">
        <v>2026</v>
      </c>
      <c r="E117" s="45">
        <v>0</v>
      </c>
      <c r="F117" s="45">
        <v>0</v>
      </c>
      <c r="G117" s="45">
        <v>0</v>
      </c>
      <c r="H117" s="46">
        <f t="shared" si="2"/>
        <v>46354</v>
      </c>
      <c r="I117">
        <f t="shared" si="3"/>
        <v>48</v>
      </c>
    </row>
    <row r="118" spans="1:9" x14ac:dyDescent="0.25">
      <c r="A118" s="54"/>
      <c r="B118" s="55">
        <v>28</v>
      </c>
      <c r="C118" s="55">
        <v>11</v>
      </c>
      <c r="D118" s="55">
        <v>2026</v>
      </c>
      <c r="E118" s="45">
        <v>0</v>
      </c>
      <c r="F118" s="45">
        <v>0</v>
      </c>
      <c r="G118" s="45">
        <v>0</v>
      </c>
      <c r="H118" s="46">
        <f t="shared" si="2"/>
        <v>46354</v>
      </c>
      <c r="I118">
        <f t="shared" si="3"/>
        <v>48</v>
      </c>
    </row>
    <row r="119" spans="1:9" x14ac:dyDescent="0.25">
      <c r="A119" s="54"/>
      <c r="B119" s="55">
        <v>29</v>
      </c>
      <c r="C119" s="55">
        <v>11</v>
      </c>
      <c r="D119" s="55">
        <v>2026</v>
      </c>
      <c r="E119" s="45">
        <v>0</v>
      </c>
      <c r="F119" s="45">
        <v>0</v>
      </c>
      <c r="G119" s="45">
        <v>0</v>
      </c>
      <c r="H119" s="46">
        <f t="shared" si="2"/>
        <v>46355</v>
      </c>
      <c r="I119">
        <f t="shared" si="3"/>
        <v>48</v>
      </c>
    </row>
    <row r="120" spans="1:9" x14ac:dyDescent="0.25">
      <c r="A120" s="54"/>
      <c r="B120" s="55">
        <v>29</v>
      </c>
      <c r="C120" s="55">
        <v>11</v>
      </c>
      <c r="D120" s="55">
        <v>2026</v>
      </c>
      <c r="E120" s="45">
        <v>0</v>
      </c>
      <c r="F120" s="45">
        <v>0</v>
      </c>
      <c r="G120" s="45">
        <v>0</v>
      </c>
      <c r="H120" s="46">
        <f t="shared" si="2"/>
        <v>46355</v>
      </c>
      <c r="I120">
        <f t="shared" si="3"/>
        <v>48</v>
      </c>
    </row>
    <row r="121" spans="1:9" x14ac:dyDescent="0.25">
      <c r="A121" s="54"/>
      <c r="B121" s="55">
        <v>29</v>
      </c>
      <c r="C121" s="55">
        <v>11</v>
      </c>
      <c r="D121" s="55">
        <v>2026</v>
      </c>
      <c r="E121" s="45">
        <v>0</v>
      </c>
      <c r="F121" s="45">
        <v>0</v>
      </c>
      <c r="G121" s="45">
        <v>0</v>
      </c>
      <c r="H121" s="46">
        <f t="shared" si="2"/>
        <v>46355</v>
      </c>
      <c r="I121">
        <f t="shared" si="3"/>
        <v>48</v>
      </c>
    </row>
    <row r="122" spans="1:9" x14ac:dyDescent="0.25">
      <c r="A122" s="54"/>
      <c r="B122" s="55">
        <v>29</v>
      </c>
      <c r="C122" s="55">
        <v>11</v>
      </c>
      <c r="D122" s="55">
        <v>2026</v>
      </c>
      <c r="E122" s="45">
        <v>0</v>
      </c>
      <c r="F122" s="45">
        <v>0</v>
      </c>
      <c r="G122" s="45">
        <v>0</v>
      </c>
      <c r="H122" s="46">
        <f t="shared" si="2"/>
        <v>46355</v>
      </c>
      <c r="I122">
        <f t="shared" si="3"/>
        <v>48</v>
      </c>
    </row>
    <row r="123" spans="1:9" x14ac:dyDescent="0.25">
      <c r="A123" s="54"/>
      <c r="B123" s="55">
        <v>30</v>
      </c>
      <c r="C123" s="55">
        <v>11</v>
      </c>
      <c r="D123" s="55">
        <v>2026</v>
      </c>
      <c r="E123" s="45">
        <v>0</v>
      </c>
      <c r="F123" s="45">
        <v>0</v>
      </c>
      <c r="G123" s="45">
        <v>0</v>
      </c>
      <c r="H123" s="46">
        <f t="shared" si="2"/>
        <v>46356</v>
      </c>
      <c r="I123">
        <f t="shared" si="3"/>
        <v>49</v>
      </c>
    </row>
    <row r="124" spans="1:9" x14ac:dyDescent="0.25">
      <c r="A124" s="54"/>
      <c r="B124" s="55">
        <v>30</v>
      </c>
      <c r="C124" s="55">
        <v>11</v>
      </c>
      <c r="D124" s="55">
        <v>2026</v>
      </c>
      <c r="E124" s="45">
        <v>0</v>
      </c>
      <c r="F124" s="45">
        <v>0</v>
      </c>
      <c r="G124" s="45">
        <v>0</v>
      </c>
      <c r="H124" s="46">
        <f t="shared" si="2"/>
        <v>46356</v>
      </c>
      <c r="I124">
        <f t="shared" si="3"/>
        <v>49</v>
      </c>
    </row>
    <row r="125" spans="1:9" x14ac:dyDescent="0.25">
      <c r="A125" s="54"/>
      <c r="B125" s="55">
        <v>30</v>
      </c>
      <c r="C125" s="55">
        <v>11</v>
      </c>
      <c r="D125" s="55">
        <v>2026</v>
      </c>
      <c r="E125" s="45">
        <v>0</v>
      </c>
      <c r="F125" s="45">
        <v>0</v>
      </c>
      <c r="G125" s="45">
        <v>0</v>
      </c>
      <c r="H125" s="46">
        <f t="shared" si="2"/>
        <v>46356</v>
      </c>
      <c r="I125">
        <f t="shared" si="3"/>
        <v>49</v>
      </c>
    </row>
    <row r="126" spans="1:9" x14ac:dyDescent="0.25">
      <c r="A126" s="54"/>
      <c r="B126" s="55">
        <v>30</v>
      </c>
      <c r="C126" s="55">
        <v>11</v>
      </c>
      <c r="D126" s="55">
        <v>2026</v>
      </c>
      <c r="E126" s="45">
        <v>0</v>
      </c>
      <c r="F126" s="45">
        <v>0</v>
      </c>
      <c r="G126" s="45">
        <v>0</v>
      </c>
      <c r="H126" s="46">
        <f t="shared" si="2"/>
        <v>46356</v>
      </c>
      <c r="I126">
        <f t="shared" si="3"/>
        <v>49</v>
      </c>
    </row>
    <row r="127" spans="1:9" x14ac:dyDescent="0.25">
      <c r="A127" s="1" t="s">
        <v>80</v>
      </c>
      <c r="E127" s="48">
        <f>SUM(E7:E126)</f>
        <v>0</v>
      </c>
      <c r="F127" s="48">
        <f>SUM(F7:F126)</f>
        <v>0</v>
      </c>
      <c r="G127" s="48">
        <f>SUM(G7:G126)</f>
        <v>0</v>
      </c>
    </row>
    <row r="128" spans="1:9" x14ac:dyDescent="0.25">
      <c r="G128" s="49"/>
    </row>
    <row r="131" spans="1:12" ht="29.45" customHeight="1" x14ac:dyDescent="0.25">
      <c r="A131" s="83" t="s">
        <v>81</v>
      </c>
      <c r="B131" s="83"/>
      <c r="C131" s="84" t="s">
        <v>82</v>
      </c>
      <c r="D131" s="84"/>
      <c r="E131" s="50"/>
      <c r="F131" s="50"/>
    </row>
    <row r="132" spans="1:12" x14ac:dyDescent="0.25">
      <c r="A132">
        <f>I7</f>
        <v>44</v>
      </c>
      <c r="B132" s="51">
        <f>SUMIF($I$7:$I$126,A132,$G$7:$G$126)+SUMIF($I$7:$I$126,A132,$F$7:$F$126)+SUMIF($I$7:$I$126,A132,$E$7:$E$126)+SUMIF('tijdsregist 10 2026'!I7:I130,'tijdsregist 11 2026'!A132,'tijdsregist 10 2026'!E7:E130)+SUMIF('tijdsregist 10 2026'!I7:I130,'tijdsregist 11 2026'!A132,'tijdsregist 10 2026'!F7:F130)+SUMIF('tijdsregist 10 2026'!I7:I130,'tijdsregist 11 2026'!A132,'tijdsregist 10 2026'!G7:G130)</f>
        <v>0</v>
      </c>
      <c r="C132" s="35">
        <v>1</v>
      </c>
      <c r="D132" s="51">
        <f>SUMIF($B$7:$B$126,C132,$G$7:$G$126)+SUMIF($B$7:$B$126,C132,$F$7:$F$126)+SUMIF($B$7:$B$126,C132,$E$7:$E$126)</f>
        <v>0</v>
      </c>
      <c r="E132" s="51"/>
      <c r="F132" s="51"/>
      <c r="G132" s="52"/>
    </row>
    <row r="133" spans="1:12" x14ac:dyDescent="0.25">
      <c r="A133">
        <f>A132+1</f>
        <v>45</v>
      </c>
      <c r="B133" s="51">
        <f>SUMIF($I$7:$I$126,A133,$G$7:$G$126)+SUMIF($I$7:$I$126,A133,$F$7:$F$126)+SUMIF($I$7:$I$126,A133,$E$7:$E$126)</f>
        <v>0</v>
      </c>
      <c r="C133" s="35">
        <v>2</v>
      </c>
      <c r="D133" s="51">
        <f t="shared" ref="D133:D162" si="4">SUMIF($B$7:$B$126,C133,$G$7:$G$126)+SUMIF($B$7:$B$126,C133,$F$7:$F$126)+SUMIF($B$7:$B$126,C133,$E$7:$E$126)</f>
        <v>0</v>
      </c>
      <c r="E133" s="51"/>
      <c r="F133" s="51"/>
    </row>
    <row r="134" spans="1:12" x14ac:dyDescent="0.25">
      <c r="A134">
        <f t="shared" ref="A134:A137" si="5">A133+1</f>
        <v>46</v>
      </c>
      <c r="B134" s="51">
        <f t="shared" ref="B134:B136" si="6">SUMIF($I$7:$I$126,A134,$G$7:$G$126)+SUMIF($I$7:$I$126,A134,$F$7:$F$126)+SUMIF($I$7:$I$126,A134,$E$7:$E$126)</f>
        <v>0</v>
      </c>
      <c r="C134" s="35">
        <v>3</v>
      </c>
      <c r="D134" s="51">
        <f t="shared" si="4"/>
        <v>0</v>
      </c>
      <c r="E134" s="51"/>
      <c r="F134" s="51"/>
      <c r="H134" s="53"/>
    </row>
    <row r="135" spans="1:12" x14ac:dyDescent="0.25">
      <c r="A135">
        <f t="shared" si="5"/>
        <v>47</v>
      </c>
      <c r="B135" s="51">
        <f t="shared" si="6"/>
        <v>0</v>
      </c>
      <c r="C135" s="35">
        <v>4</v>
      </c>
      <c r="D135" s="51">
        <f t="shared" si="4"/>
        <v>0</v>
      </c>
      <c r="E135" s="51"/>
      <c r="F135" s="51"/>
    </row>
    <row r="136" spans="1:12" x14ac:dyDescent="0.25">
      <c r="A136">
        <f t="shared" si="5"/>
        <v>48</v>
      </c>
      <c r="B136" s="51">
        <f t="shared" si="6"/>
        <v>0</v>
      </c>
      <c r="C136" s="35">
        <v>5</v>
      </c>
      <c r="D136" s="51">
        <f t="shared" si="4"/>
        <v>0</v>
      </c>
      <c r="E136" s="51"/>
      <c r="F136" s="51"/>
    </row>
    <row r="137" spans="1:12" x14ac:dyDescent="0.25">
      <c r="A137">
        <f t="shared" si="5"/>
        <v>49</v>
      </c>
      <c r="B137" s="51">
        <f>SUMIF($I$7:$I$126,A137,$G$7:$G$126)+SUMIF($I$7:$I$126,A137,$F$7:$F$126)+SUMIF($I$7:$I$126,A137,$E$7:$E$126)+SUMIF('tijdsregist 12 2026'!I7:I130,'tijdsregist 11 2026'!A137,'tijdsregist 12 2026'!E7:E130)+SUMIF('tijdsregist 12 2026'!I7:I130,'tijdsregist 11 2026'!A137,'tijdsregist 12 2026'!F7:F130)+SUMIF('tijdsregist 12 2026'!I7:I130,'tijdsregist 11 2026'!A137,'tijdsregist 12 2026'!G7:G130)</f>
        <v>0</v>
      </c>
      <c r="C137" s="35">
        <v>6</v>
      </c>
      <c r="D137" s="51">
        <f t="shared" si="4"/>
        <v>0</v>
      </c>
      <c r="E137" s="51"/>
      <c r="F137" s="51"/>
    </row>
    <row r="138" spans="1:12" x14ac:dyDescent="0.25">
      <c r="C138" s="35">
        <v>7</v>
      </c>
      <c r="D138" s="51">
        <f t="shared" si="4"/>
        <v>0</v>
      </c>
      <c r="E138" s="51"/>
      <c r="F138" s="51"/>
    </row>
    <row r="139" spans="1:12" x14ac:dyDescent="0.25">
      <c r="C139" s="35">
        <v>8</v>
      </c>
      <c r="D139" s="51">
        <f t="shared" si="4"/>
        <v>0</v>
      </c>
      <c r="E139" s="51"/>
      <c r="F139" s="51"/>
    </row>
    <row r="140" spans="1:12" x14ac:dyDescent="0.25">
      <c r="C140" s="35">
        <v>9</v>
      </c>
      <c r="D140" s="51">
        <f t="shared" si="4"/>
        <v>0</v>
      </c>
      <c r="E140" s="51"/>
      <c r="F140" s="51"/>
    </row>
    <row r="141" spans="1:12" s="35" customFormat="1" x14ac:dyDescent="0.25">
      <c r="A141"/>
      <c r="C141" s="35">
        <v>10</v>
      </c>
      <c r="D141" s="51">
        <f t="shared" si="4"/>
        <v>0</v>
      </c>
      <c r="E141" s="51"/>
      <c r="F141" s="51"/>
      <c r="H141"/>
      <c r="I141"/>
      <c r="J141"/>
      <c r="K141"/>
      <c r="L141"/>
    </row>
    <row r="142" spans="1:12" s="35" customFormat="1" x14ac:dyDescent="0.25">
      <c r="A142"/>
      <c r="C142" s="35">
        <v>11</v>
      </c>
      <c r="D142" s="51">
        <f t="shared" si="4"/>
        <v>0</v>
      </c>
      <c r="E142" s="51"/>
      <c r="F142" s="51"/>
      <c r="H142"/>
      <c r="I142"/>
      <c r="J142"/>
      <c r="K142"/>
      <c r="L142"/>
    </row>
    <row r="143" spans="1:12" s="35" customFormat="1" x14ac:dyDescent="0.25">
      <c r="A143"/>
      <c r="C143" s="35">
        <v>12</v>
      </c>
      <c r="D143" s="51">
        <f t="shared" si="4"/>
        <v>0</v>
      </c>
      <c r="E143" s="51"/>
      <c r="F143" s="51"/>
      <c r="H143"/>
      <c r="I143"/>
      <c r="J143"/>
      <c r="K143"/>
      <c r="L143"/>
    </row>
    <row r="144" spans="1:12" s="35" customFormat="1" x14ac:dyDescent="0.25">
      <c r="A144"/>
      <c r="C144" s="35">
        <v>13</v>
      </c>
      <c r="D144" s="51">
        <f t="shared" si="4"/>
        <v>0</v>
      </c>
      <c r="E144" s="51"/>
      <c r="F144" s="51"/>
      <c r="H144"/>
      <c r="I144"/>
      <c r="J144"/>
      <c r="K144"/>
      <c r="L144"/>
    </row>
    <row r="145" spans="1:12" s="35" customFormat="1" x14ac:dyDescent="0.25">
      <c r="A145"/>
      <c r="C145" s="35">
        <v>14</v>
      </c>
      <c r="D145" s="51">
        <f t="shared" si="4"/>
        <v>0</v>
      </c>
      <c r="E145" s="51"/>
      <c r="F145" s="51"/>
      <c r="H145"/>
      <c r="I145"/>
      <c r="J145"/>
      <c r="K145"/>
      <c r="L145"/>
    </row>
    <row r="146" spans="1:12" s="35" customFormat="1" x14ac:dyDescent="0.25">
      <c r="A146"/>
      <c r="C146" s="35">
        <v>15</v>
      </c>
      <c r="D146" s="51">
        <f t="shared" si="4"/>
        <v>0</v>
      </c>
      <c r="E146" s="51"/>
      <c r="F146" s="51"/>
      <c r="H146"/>
      <c r="I146"/>
      <c r="J146"/>
      <c r="K146"/>
      <c r="L146"/>
    </row>
    <row r="147" spans="1:12" s="35" customFormat="1" x14ac:dyDescent="0.25">
      <c r="A147"/>
      <c r="C147" s="35">
        <v>16</v>
      </c>
      <c r="D147" s="51">
        <f t="shared" si="4"/>
        <v>0</v>
      </c>
      <c r="E147" s="51"/>
      <c r="F147" s="51"/>
      <c r="H147"/>
      <c r="I147"/>
      <c r="J147"/>
      <c r="K147"/>
      <c r="L147"/>
    </row>
    <row r="148" spans="1:12" s="35" customFormat="1" x14ac:dyDescent="0.25">
      <c r="A148"/>
      <c r="C148" s="35">
        <v>17</v>
      </c>
      <c r="D148" s="51">
        <f t="shared" si="4"/>
        <v>0</v>
      </c>
      <c r="E148" s="51"/>
      <c r="F148" s="51"/>
      <c r="H148"/>
      <c r="I148"/>
      <c r="J148"/>
      <c r="K148"/>
      <c r="L148"/>
    </row>
    <row r="149" spans="1:12" s="35" customFormat="1" x14ac:dyDescent="0.25">
      <c r="A149"/>
      <c r="C149" s="35">
        <v>18</v>
      </c>
      <c r="D149" s="51">
        <f t="shared" si="4"/>
        <v>0</v>
      </c>
      <c r="E149" s="51"/>
      <c r="F149" s="51"/>
      <c r="H149"/>
      <c r="I149"/>
      <c r="J149"/>
      <c r="K149"/>
      <c r="L149"/>
    </row>
    <row r="150" spans="1:12" s="35" customFormat="1" x14ac:dyDescent="0.25">
      <c r="A150"/>
      <c r="C150" s="35">
        <v>19</v>
      </c>
      <c r="D150" s="51">
        <f t="shared" si="4"/>
        <v>0</v>
      </c>
      <c r="E150" s="51"/>
      <c r="F150" s="51"/>
      <c r="H150"/>
      <c r="I150"/>
      <c r="J150"/>
      <c r="K150"/>
      <c r="L150"/>
    </row>
    <row r="151" spans="1:12" s="35" customFormat="1" x14ac:dyDescent="0.25">
      <c r="A151"/>
      <c r="C151" s="35">
        <v>20</v>
      </c>
      <c r="D151" s="51">
        <f t="shared" si="4"/>
        <v>0</v>
      </c>
      <c r="E151" s="51"/>
      <c r="F151" s="51"/>
      <c r="H151"/>
      <c r="I151"/>
      <c r="J151"/>
      <c r="K151"/>
      <c r="L151"/>
    </row>
    <row r="152" spans="1:12" s="35" customFormat="1" x14ac:dyDescent="0.25">
      <c r="A152"/>
      <c r="C152" s="35">
        <v>21</v>
      </c>
      <c r="D152" s="51">
        <f t="shared" si="4"/>
        <v>0</v>
      </c>
      <c r="E152" s="51"/>
      <c r="F152" s="51"/>
      <c r="H152"/>
      <c r="I152"/>
      <c r="J152"/>
      <c r="K152"/>
      <c r="L152"/>
    </row>
    <row r="153" spans="1:12" s="35" customFormat="1" x14ac:dyDescent="0.25">
      <c r="A153"/>
      <c r="C153" s="35">
        <v>22</v>
      </c>
      <c r="D153" s="51">
        <f t="shared" si="4"/>
        <v>0</v>
      </c>
      <c r="E153" s="51"/>
      <c r="F153" s="51"/>
      <c r="H153"/>
      <c r="I153"/>
      <c r="J153"/>
      <c r="K153"/>
      <c r="L153"/>
    </row>
    <row r="154" spans="1:12" s="35" customFormat="1" x14ac:dyDescent="0.25">
      <c r="A154"/>
      <c r="C154" s="35">
        <v>23</v>
      </c>
      <c r="D154" s="51">
        <f t="shared" si="4"/>
        <v>0</v>
      </c>
      <c r="E154" s="51"/>
      <c r="F154" s="51"/>
      <c r="H154"/>
      <c r="I154"/>
      <c r="J154"/>
      <c r="K154"/>
      <c r="L154"/>
    </row>
    <row r="155" spans="1:12" s="35" customFormat="1" x14ac:dyDescent="0.25">
      <c r="A155"/>
      <c r="C155" s="35">
        <v>24</v>
      </c>
      <c r="D155" s="51">
        <f t="shared" si="4"/>
        <v>0</v>
      </c>
      <c r="E155" s="51"/>
      <c r="F155" s="51"/>
      <c r="H155"/>
      <c r="I155"/>
      <c r="J155"/>
      <c r="K155"/>
      <c r="L155"/>
    </row>
    <row r="156" spans="1:12" s="35" customFormat="1" x14ac:dyDescent="0.25">
      <c r="A156"/>
      <c r="C156" s="35">
        <v>25</v>
      </c>
      <c r="D156" s="51">
        <f t="shared" si="4"/>
        <v>0</v>
      </c>
      <c r="E156" s="51"/>
      <c r="F156" s="51"/>
      <c r="H156"/>
      <c r="I156"/>
      <c r="J156"/>
      <c r="K156"/>
      <c r="L156"/>
    </row>
    <row r="157" spans="1:12" s="35" customFormat="1" x14ac:dyDescent="0.25">
      <c r="A157"/>
      <c r="C157" s="35">
        <v>26</v>
      </c>
      <c r="D157" s="51">
        <f t="shared" si="4"/>
        <v>0</v>
      </c>
      <c r="E157" s="51"/>
      <c r="F157" s="51"/>
      <c r="H157"/>
      <c r="I157"/>
      <c r="J157"/>
      <c r="K157"/>
      <c r="L157"/>
    </row>
    <row r="158" spans="1:12" s="35" customFormat="1" x14ac:dyDescent="0.25">
      <c r="A158"/>
      <c r="C158" s="35">
        <v>27</v>
      </c>
      <c r="D158" s="51">
        <f t="shared" si="4"/>
        <v>0</v>
      </c>
      <c r="E158" s="51"/>
      <c r="F158" s="51"/>
      <c r="H158"/>
      <c r="I158"/>
      <c r="J158"/>
      <c r="K158"/>
      <c r="L158"/>
    </row>
    <row r="159" spans="1:12" s="35" customFormat="1" x14ac:dyDescent="0.25">
      <c r="A159"/>
      <c r="C159" s="35">
        <v>28</v>
      </c>
      <c r="D159" s="51">
        <f t="shared" si="4"/>
        <v>0</v>
      </c>
      <c r="E159" s="51"/>
      <c r="F159" s="51"/>
      <c r="H159"/>
      <c r="I159"/>
      <c r="J159"/>
      <c r="K159"/>
      <c r="L159"/>
    </row>
    <row r="160" spans="1:12" s="35" customFormat="1" x14ac:dyDescent="0.25">
      <c r="A160"/>
      <c r="C160" s="35">
        <v>29</v>
      </c>
      <c r="D160" s="51">
        <f t="shared" si="4"/>
        <v>0</v>
      </c>
      <c r="E160" s="51"/>
      <c r="F160" s="51"/>
      <c r="H160"/>
      <c r="I160"/>
      <c r="J160"/>
      <c r="K160"/>
      <c r="L160"/>
    </row>
    <row r="161" spans="1:12" s="35" customFormat="1" x14ac:dyDescent="0.25">
      <c r="A161"/>
      <c r="C161" s="35">
        <v>30</v>
      </c>
      <c r="D161" s="51">
        <f t="shared" si="4"/>
        <v>0</v>
      </c>
      <c r="E161" s="51"/>
      <c r="F161" s="51"/>
      <c r="H161"/>
      <c r="I161"/>
      <c r="J161"/>
      <c r="K161"/>
      <c r="L161"/>
    </row>
    <row r="162" spans="1:12" s="35" customFormat="1" x14ac:dyDescent="0.25">
      <c r="A162"/>
      <c r="C162" s="35">
        <v>31</v>
      </c>
      <c r="D162" s="51">
        <f t="shared" si="4"/>
        <v>0</v>
      </c>
      <c r="E162" s="51"/>
      <c r="F162" s="51"/>
      <c r="H162"/>
      <c r="I162"/>
      <c r="J162"/>
      <c r="K162"/>
      <c r="L162"/>
    </row>
  </sheetData>
  <sheetProtection algorithmName="SHA-512" hashValue="SL5qliY5dL2PtT75dqoJ8BMVo6hEvzhWnL/RQ26ee6PS5itizQpNir85TQtqMb6vW0Y1qG+Z2Ej1g9G2993CVg==" saltValue="bOYbtT3Woo/2wmk5K+2ZHQ==" spinCount="100000" sheet="1" objects="1" scenarios="1"/>
  <protectedRanges>
    <protectedRange sqref="E6:G6" name="Bereik1_1"/>
    <protectedRange sqref="E7:G126" name="Bereik1"/>
    <protectedRange sqref="A7:B126" name="Bereik2"/>
  </protectedRanges>
  <mergeCells count="3">
    <mergeCell ref="A3:G3"/>
    <mergeCell ref="A131:B131"/>
    <mergeCell ref="C131:D131"/>
  </mergeCells>
  <conditionalFormatting sqref="B132:B137">
    <cfRule type="cellIs" dxfId="7" priority="3" operator="greaterThan">
      <formula>2.08333333333333</formula>
    </cfRule>
    <cfRule type="cellIs" dxfId="6" priority="4" operator="greaterThan">
      <formula>50</formula>
    </cfRule>
  </conditionalFormatting>
  <conditionalFormatting sqref="D132:F162">
    <cfRule type="cellIs" dxfId="5" priority="1" operator="greaterThan">
      <formula>0.458333333333333</formula>
    </cfRule>
  </conditionalFormatting>
  <conditionalFormatting sqref="E7:G126">
    <cfRule type="cellIs" dxfId="4"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099E8-416B-49D4-AE23-F058FE96C6F8}">
  <sheetPr>
    <pageSetUpPr fitToPage="1"/>
  </sheetPr>
  <dimension ref="A2:L166"/>
  <sheetViews>
    <sheetView topLeftCell="A122" zoomScale="90" zoomScaleNormal="90" workbookViewId="0">
      <selection activeCell="E18" sqref="E18"/>
    </sheetView>
  </sheetViews>
  <sheetFormatPr defaultColWidth="8.85546875" defaultRowHeight="15" x14ac:dyDescent="0.25"/>
  <cols>
    <col min="1" max="1" width="77.42578125" customWidth="1"/>
    <col min="2" max="2" width="14.5703125" style="35" customWidth="1"/>
    <col min="3" max="3" width="11.140625" style="35" customWidth="1"/>
    <col min="4" max="5" width="11.28515625" style="35" customWidth="1"/>
    <col min="6" max="6" width="11.28515625" style="35" hidden="1" customWidth="1"/>
    <col min="7" max="7" width="13" style="35" hidden="1" customWidth="1"/>
    <col min="8" max="8" width="14.42578125" hidden="1" customWidth="1"/>
    <col min="9" max="9" width="0" hidden="1" customWidth="1"/>
  </cols>
  <sheetData>
    <row r="2" spans="1:9" x14ac:dyDescent="0.25">
      <c r="A2" s="5"/>
    </row>
    <row r="3" spans="1:9" ht="33" customHeight="1" x14ac:dyDescent="0.25">
      <c r="A3" s="82" t="s">
        <v>75</v>
      </c>
      <c r="B3" s="82"/>
      <c r="C3" s="82"/>
      <c r="D3" s="82"/>
      <c r="E3" s="82"/>
      <c r="F3" s="82"/>
      <c r="G3" s="82"/>
    </row>
    <row r="4" spans="1:9" ht="15.75" thickBot="1" x14ac:dyDescent="0.3">
      <c r="C4" s="36"/>
      <c r="D4" s="37"/>
      <c r="E4" s="37"/>
      <c r="F4" s="37"/>
    </row>
    <row r="5" spans="1:9" ht="58.15" customHeight="1" thickBot="1" x14ac:dyDescent="0.3">
      <c r="A5" s="38" t="s">
        <v>76</v>
      </c>
      <c r="B5" s="39" t="s">
        <v>77</v>
      </c>
      <c r="C5" s="39" t="s">
        <v>78</v>
      </c>
      <c r="D5" s="39" t="s">
        <v>79</v>
      </c>
      <c r="E5" s="40" t="s">
        <v>84</v>
      </c>
      <c r="F5" s="40" t="s">
        <v>85</v>
      </c>
      <c r="G5" s="40" t="s">
        <v>86</v>
      </c>
    </row>
    <row r="6" spans="1:9" ht="46.9" hidden="1" customHeight="1" x14ac:dyDescent="0.25">
      <c r="A6" s="41" t="s">
        <v>83</v>
      </c>
      <c r="E6" s="56"/>
      <c r="F6" s="56"/>
      <c r="G6" s="56"/>
    </row>
    <row r="7" spans="1:9" x14ac:dyDescent="0.25">
      <c r="A7" s="57"/>
      <c r="B7" s="44">
        <v>1</v>
      </c>
      <c r="C7" s="44">
        <v>12</v>
      </c>
      <c r="D7" s="44">
        <v>2026</v>
      </c>
      <c r="E7" s="45">
        <v>0</v>
      </c>
      <c r="F7" s="45">
        <v>0</v>
      </c>
      <c r="G7" s="45">
        <v>0</v>
      </c>
      <c r="H7" s="46">
        <f t="shared" ref="H7:H70" si="0">DATE(D7,C7,B7)</f>
        <v>46357</v>
      </c>
      <c r="I7">
        <f>WEEKNUM(H7,21)</f>
        <v>49</v>
      </c>
    </row>
    <row r="8" spans="1:9" x14ac:dyDescent="0.25">
      <c r="A8" s="57"/>
      <c r="B8" s="44">
        <v>1</v>
      </c>
      <c r="C8" s="44">
        <v>12</v>
      </c>
      <c r="D8" s="44">
        <v>2026</v>
      </c>
      <c r="E8" s="45">
        <v>0</v>
      </c>
      <c r="F8" s="45">
        <v>0</v>
      </c>
      <c r="G8" s="45">
        <v>0</v>
      </c>
      <c r="H8" s="46">
        <f t="shared" si="0"/>
        <v>46357</v>
      </c>
      <c r="I8">
        <f t="shared" ref="I8:I71" si="1">WEEKNUM(H8,2)</f>
        <v>49</v>
      </c>
    </row>
    <row r="9" spans="1:9" x14ac:dyDescent="0.25">
      <c r="A9" s="57"/>
      <c r="B9" s="44">
        <v>1</v>
      </c>
      <c r="C9" s="44">
        <v>12</v>
      </c>
      <c r="D9" s="44">
        <v>2026</v>
      </c>
      <c r="E9" s="45">
        <v>0</v>
      </c>
      <c r="F9" s="45">
        <v>0</v>
      </c>
      <c r="G9" s="45">
        <v>0</v>
      </c>
      <c r="H9" s="46">
        <f t="shared" si="0"/>
        <v>46357</v>
      </c>
      <c r="I9">
        <f t="shared" si="1"/>
        <v>49</v>
      </c>
    </row>
    <row r="10" spans="1:9" x14ac:dyDescent="0.25">
      <c r="A10" s="57"/>
      <c r="B10" s="44">
        <v>1</v>
      </c>
      <c r="C10" s="44">
        <v>12</v>
      </c>
      <c r="D10" s="44">
        <v>2026</v>
      </c>
      <c r="E10" s="45">
        <v>0</v>
      </c>
      <c r="F10" s="45">
        <v>0</v>
      </c>
      <c r="G10" s="45">
        <v>0</v>
      </c>
      <c r="H10" s="46">
        <f t="shared" si="0"/>
        <v>46357</v>
      </c>
      <c r="I10">
        <f t="shared" si="1"/>
        <v>49</v>
      </c>
    </row>
    <row r="11" spans="1:9" x14ac:dyDescent="0.25">
      <c r="A11" s="57"/>
      <c r="B11" s="44">
        <v>2</v>
      </c>
      <c r="C11" s="44">
        <v>12</v>
      </c>
      <c r="D11" s="44">
        <v>2026</v>
      </c>
      <c r="E11" s="45">
        <v>0</v>
      </c>
      <c r="F11" s="45">
        <v>0</v>
      </c>
      <c r="G11" s="45">
        <v>0</v>
      </c>
      <c r="H11" s="46">
        <f t="shared" si="0"/>
        <v>46358</v>
      </c>
      <c r="I11">
        <f t="shared" si="1"/>
        <v>49</v>
      </c>
    </row>
    <row r="12" spans="1:9" x14ac:dyDescent="0.25">
      <c r="A12" s="57"/>
      <c r="B12" s="44">
        <v>2</v>
      </c>
      <c r="C12" s="44">
        <v>12</v>
      </c>
      <c r="D12" s="44">
        <v>2026</v>
      </c>
      <c r="E12" s="45">
        <v>0</v>
      </c>
      <c r="F12" s="45">
        <v>0</v>
      </c>
      <c r="G12" s="45">
        <v>0</v>
      </c>
      <c r="H12" s="46">
        <f t="shared" si="0"/>
        <v>46358</v>
      </c>
      <c r="I12">
        <f t="shared" si="1"/>
        <v>49</v>
      </c>
    </row>
    <row r="13" spans="1:9" x14ac:dyDescent="0.25">
      <c r="A13" s="57"/>
      <c r="B13" s="44">
        <v>2</v>
      </c>
      <c r="C13" s="44">
        <v>12</v>
      </c>
      <c r="D13" s="44">
        <v>2026</v>
      </c>
      <c r="E13" s="45">
        <v>0</v>
      </c>
      <c r="F13" s="45">
        <v>0</v>
      </c>
      <c r="G13" s="45">
        <v>0</v>
      </c>
      <c r="H13" s="46">
        <f t="shared" si="0"/>
        <v>46358</v>
      </c>
      <c r="I13">
        <f t="shared" si="1"/>
        <v>49</v>
      </c>
    </row>
    <row r="14" spans="1:9" x14ac:dyDescent="0.25">
      <c r="A14" s="57"/>
      <c r="B14" s="44">
        <v>2</v>
      </c>
      <c r="C14" s="44">
        <v>12</v>
      </c>
      <c r="D14" s="44">
        <v>2026</v>
      </c>
      <c r="E14" s="45">
        <v>0</v>
      </c>
      <c r="F14" s="45">
        <v>0</v>
      </c>
      <c r="G14" s="45">
        <v>0</v>
      </c>
      <c r="H14" s="46">
        <f t="shared" si="0"/>
        <v>46358</v>
      </c>
      <c r="I14">
        <f t="shared" si="1"/>
        <v>49</v>
      </c>
    </row>
    <row r="15" spans="1:9" x14ac:dyDescent="0.25">
      <c r="A15" s="57"/>
      <c r="B15" s="44">
        <v>3</v>
      </c>
      <c r="C15" s="44">
        <v>12</v>
      </c>
      <c r="D15" s="44">
        <v>2026</v>
      </c>
      <c r="E15" s="45">
        <v>0</v>
      </c>
      <c r="F15" s="45">
        <v>0</v>
      </c>
      <c r="G15" s="45">
        <v>0</v>
      </c>
      <c r="H15" s="46">
        <f t="shared" si="0"/>
        <v>46359</v>
      </c>
      <c r="I15">
        <f t="shared" si="1"/>
        <v>49</v>
      </c>
    </row>
    <row r="16" spans="1:9" x14ac:dyDescent="0.25">
      <c r="A16" s="57"/>
      <c r="B16" s="44">
        <v>3</v>
      </c>
      <c r="C16" s="44">
        <v>12</v>
      </c>
      <c r="D16" s="44">
        <v>2026</v>
      </c>
      <c r="E16" s="45">
        <v>0</v>
      </c>
      <c r="F16" s="45">
        <v>0</v>
      </c>
      <c r="G16" s="45">
        <v>0</v>
      </c>
      <c r="H16" s="46">
        <f t="shared" si="0"/>
        <v>46359</v>
      </c>
      <c r="I16">
        <f t="shared" si="1"/>
        <v>49</v>
      </c>
    </row>
    <row r="17" spans="1:9" x14ac:dyDescent="0.25">
      <c r="A17" s="57"/>
      <c r="B17" s="44">
        <v>3</v>
      </c>
      <c r="C17" s="44">
        <v>12</v>
      </c>
      <c r="D17" s="44">
        <v>2026</v>
      </c>
      <c r="E17" s="45">
        <v>0</v>
      </c>
      <c r="F17" s="45">
        <v>0</v>
      </c>
      <c r="G17" s="45">
        <v>0</v>
      </c>
      <c r="H17" s="46">
        <f t="shared" si="0"/>
        <v>46359</v>
      </c>
      <c r="I17">
        <f t="shared" si="1"/>
        <v>49</v>
      </c>
    </row>
    <row r="18" spans="1:9" x14ac:dyDescent="0.25">
      <c r="A18" s="57"/>
      <c r="B18" s="44">
        <v>3</v>
      </c>
      <c r="C18" s="44">
        <v>12</v>
      </c>
      <c r="D18" s="44">
        <v>2026</v>
      </c>
      <c r="E18" s="45">
        <v>0</v>
      </c>
      <c r="F18" s="45">
        <v>0</v>
      </c>
      <c r="G18" s="45">
        <v>0</v>
      </c>
      <c r="H18" s="46">
        <f t="shared" si="0"/>
        <v>46359</v>
      </c>
      <c r="I18">
        <f t="shared" si="1"/>
        <v>49</v>
      </c>
    </row>
    <row r="19" spans="1:9" x14ac:dyDescent="0.25">
      <c r="A19" s="57"/>
      <c r="B19" s="44">
        <v>4</v>
      </c>
      <c r="C19" s="44">
        <v>12</v>
      </c>
      <c r="D19" s="44">
        <v>2026</v>
      </c>
      <c r="E19" s="45">
        <v>0</v>
      </c>
      <c r="F19" s="45">
        <v>0</v>
      </c>
      <c r="G19" s="45">
        <v>0</v>
      </c>
      <c r="H19" s="46">
        <f t="shared" si="0"/>
        <v>46360</v>
      </c>
      <c r="I19">
        <f t="shared" si="1"/>
        <v>49</v>
      </c>
    </row>
    <row r="20" spans="1:9" x14ac:dyDescent="0.25">
      <c r="A20" s="57"/>
      <c r="B20" s="44">
        <v>4</v>
      </c>
      <c r="C20" s="44">
        <v>12</v>
      </c>
      <c r="D20" s="44">
        <v>2026</v>
      </c>
      <c r="E20" s="45">
        <v>0</v>
      </c>
      <c r="F20" s="45">
        <v>0</v>
      </c>
      <c r="G20" s="45">
        <v>0</v>
      </c>
      <c r="H20" s="46">
        <f t="shared" si="0"/>
        <v>46360</v>
      </c>
      <c r="I20">
        <f t="shared" si="1"/>
        <v>49</v>
      </c>
    </row>
    <row r="21" spans="1:9" x14ac:dyDescent="0.25">
      <c r="A21" s="57"/>
      <c r="B21" s="44">
        <v>4</v>
      </c>
      <c r="C21" s="44">
        <v>12</v>
      </c>
      <c r="D21" s="44">
        <v>2026</v>
      </c>
      <c r="E21" s="45">
        <v>0</v>
      </c>
      <c r="F21" s="45">
        <v>0</v>
      </c>
      <c r="G21" s="45">
        <v>0</v>
      </c>
      <c r="H21" s="46">
        <f t="shared" si="0"/>
        <v>46360</v>
      </c>
      <c r="I21">
        <f t="shared" si="1"/>
        <v>49</v>
      </c>
    </row>
    <row r="22" spans="1:9" x14ac:dyDescent="0.25">
      <c r="A22" s="57"/>
      <c r="B22" s="44">
        <v>4</v>
      </c>
      <c r="C22" s="44">
        <v>12</v>
      </c>
      <c r="D22" s="44">
        <v>2026</v>
      </c>
      <c r="E22" s="45">
        <v>0</v>
      </c>
      <c r="F22" s="45">
        <v>0</v>
      </c>
      <c r="G22" s="45">
        <v>0</v>
      </c>
      <c r="H22" s="46">
        <f t="shared" si="0"/>
        <v>46360</v>
      </c>
      <c r="I22">
        <f t="shared" si="1"/>
        <v>49</v>
      </c>
    </row>
    <row r="23" spans="1:9" x14ac:dyDescent="0.25">
      <c r="A23" s="57"/>
      <c r="B23" s="44">
        <v>5</v>
      </c>
      <c r="C23" s="44">
        <v>12</v>
      </c>
      <c r="D23" s="44">
        <v>2026</v>
      </c>
      <c r="E23" s="45">
        <v>0</v>
      </c>
      <c r="F23" s="45">
        <v>0</v>
      </c>
      <c r="G23" s="45">
        <v>0</v>
      </c>
      <c r="H23" s="46">
        <f t="shared" si="0"/>
        <v>46361</v>
      </c>
      <c r="I23">
        <f t="shared" si="1"/>
        <v>49</v>
      </c>
    </row>
    <row r="24" spans="1:9" x14ac:dyDescent="0.25">
      <c r="A24" s="57"/>
      <c r="B24" s="44">
        <v>5</v>
      </c>
      <c r="C24" s="44">
        <v>12</v>
      </c>
      <c r="D24" s="44">
        <v>2026</v>
      </c>
      <c r="E24" s="45">
        <v>0</v>
      </c>
      <c r="F24" s="45">
        <v>0</v>
      </c>
      <c r="G24" s="45">
        <v>0</v>
      </c>
      <c r="H24" s="46">
        <f t="shared" si="0"/>
        <v>46361</v>
      </c>
      <c r="I24">
        <f t="shared" si="1"/>
        <v>49</v>
      </c>
    </row>
    <row r="25" spans="1:9" x14ac:dyDescent="0.25">
      <c r="A25" s="57"/>
      <c r="B25" s="44">
        <v>5</v>
      </c>
      <c r="C25" s="44">
        <v>12</v>
      </c>
      <c r="D25" s="44">
        <v>2026</v>
      </c>
      <c r="E25" s="45">
        <v>0</v>
      </c>
      <c r="F25" s="45">
        <v>0</v>
      </c>
      <c r="G25" s="45">
        <v>0</v>
      </c>
      <c r="H25" s="46">
        <f t="shared" si="0"/>
        <v>46361</v>
      </c>
      <c r="I25">
        <f t="shared" si="1"/>
        <v>49</v>
      </c>
    </row>
    <row r="26" spans="1:9" x14ac:dyDescent="0.25">
      <c r="A26" s="57"/>
      <c r="B26" s="44">
        <v>5</v>
      </c>
      <c r="C26" s="44">
        <v>12</v>
      </c>
      <c r="D26" s="44">
        <v>2026</v>
      </c>
      <c r="E26" s="45">
        <v>0</v>
      </c>
      <c r="F26" s="45">
        <v>0</v>
      </c>
      <c r="G26" s="45">
        <v>0</v>
      </c>
      <c r="H26" s="46">
        <f t="shared" si="0"/>
        <v>46361</v>
      </c>
      <c r="I26">
        <f t="shared" si="1"/>
        <v>49</v>
      </c>
    </row>
    <row r="27" spans="1:9" x14ac:dyDescent="0.25">
      <c r="A27" s="57"/>
      <c r="B27" s="44">
        <v>6</v>
      </c>
      <c r="C27" s="44">
        <v>12</v>
      </c>
      <c r="D27" s="44">
        <v>2026</v>
      </c>
      <c r="E27" s="45">
        <v>0</v>
      </c>
      <c r="F27" s="45">
        <v>0</v>
      </c>
      <c r="G27" s="45">
        <v>0</v>
      </c>
      <c r="H27" s="46">
        <f t="shared" si="0"/>
        <v>46362</v>
      </c>
      <c r="I27">
        <f t="shared" si="1"/>
        <v>49</v>
      </c>
    </row>
    <row r="28" spans="1:9" x14ac:dyDescent="0.25">
      <c r="A28" s="57"/>
      <c r="B28" s="44">
        <v>6</v>
      </c>
      <c r="C28" s="44">
        <v>12</v>
      </c>
      <c r="D28" s="44">
        <v>2026</v>
      </c>
      <c r="E28" s="45">
        <v>0</v>
      </c>
      <c r="F28" s="45">
        <v>0</v>
      </c>
      <c r="G28" s="45">
        <v>0</v>
      </c>
      <c r="H28" s="46">
        <f t="shared" si="0"/>
        <v>46362</v>
      </c>
      <c r="I28">
        <f t="shared" si="1"/>
        <v>49</v>
      </c>
    </row>
    <row r="29" spans="1:9" x14ac:dyDescent="0.25">
      <c r="A29" s="57"/>
      <c r="B29" s="44">
        <v>6</v>
      </c>
      <c r="C29" s="44">
        <v>12</v>
      </c>
      <c r="D29" s="44">
        <v>2026</v>
      </c>
      <c r="E29" s="45">
        <v>0</v>
      </c>
      <c r="F29" s="45">
        <v>0</v>
      </c>
      <c r="G29" s="45">
        <v>0</v>
      </c>
      <c r="H29" s="46">
        <f t="shared" si="0"/>
        <v>46362</v>
      </c>
      <c r="I29">
        <f t="shared" si="1"/>
        <v>49</v>
      </c>
    </row>
    <row r="30" spans="1:9" x14ac:dyDescent="0.25">
      <c r="A30" s="57"/>
      <c r="B30" s="44">
        <v>6</v>
      </c>
      <c r="C30" s="44">
        <v>12</v>
      </c>
      <c r="D30" s="44">
        <v>2026</v>
      </c>
      <c r="E30" s="45">
        <v>0</v>
      </c>
      <c r="F30" s="45">
        <v>0</v>
      </c>
      <c r="G30" s="45">
        <v>0</v>
      </c>
      <c r="H30" s="46">
        <f t="shared" si="0"/>
        <v>46362</v>
      </c>
      <c r="I30">
        <f t="shared" si="1"/>
        <v>49</v>
      </c>
    </row>
    <row r="31" spans="1:9" x14ac:dyDescent="0.25">
      <c r="A31" s="57"/>
      <c r="B31" s="44">
        <v>7</v>
      </c>
      <c r="C31" s="44">
        <v>12</v>
      </c>
      <c r="D31" s="44">
        <v>2026</v>
      </c>
      <c r="E31" s="45">
        <v>0</v>
      </c>
      <c r="F31" s="45">
        <v>0</v>
      </c>
      <c r="G31" s="45">
        <v>0</v>
      </c>
      <c r="H31" s="46">
        <f t="shared" si="0"/>
        <v>46363</v>
      </c>
      <c r="I31">
        <f t="shared" si="1"/>
        <v>50</v>
      </c>
    </row>
    <row r="32" spans="1:9" x14ac:dyDescent="0.25">
      <c r="A32" s="57"/>
      <c r="B32" s="44">
        <v>7</v>
      </c>
      <c r="C32" s="44">
        <v>12</v>
      </c>
      <c r="D32" s="44">
        <v>2026</v>
      </c>
      <c r="E32" s="45">
        <v>0</v>
      </c>
      <c r="F32" s="45">
        <v>0</v>
      </c>
      <c r="G32" s="45">
        <v>0</v>
      </c>
      <c r="H32" s="46">
        <f t="shared" si="0"/>
        <v>46363</v>
      </c>
      <c r="I32">
        <f t="shared" si="1"/>
        <v>50</v>
      </c>
    </row>
    <row r="33" spans="1:9" x14ac:dyDescent="0.25">
      <c r="A33" s="57"/>
      <c r="B33" s="44">
        <v>7</v>
      </c>
      <c r="C33" s="44">
        <v>12</v>
      </c>
      <c r="D33" s="44">
        <v>2026</v>
      </c>
      <c r="E33" s="45">
        <v>0</v>
      </c>
      <c r="F33" s="45">
        <v>0</v>
      </c>
      <c r="G33" s="45">
        <v>0</v>
      </c>
      <c r="H33" s="46">
        <f t="shared" si="0"/>
        <v>46363</v>
      </c>
      <c r="I33">
        <f t="shared" si="1"/>
        <v>50</v>
      </c>
    </row>
    <row r="34" spans="1:9" x14ac:dyDescent="0.25">
      <c r="A34" s="57"/>
      <c r="B34" s="44">
        <v>7</v>
      </c>
      <c r="C34" s="44">
        <v>12</v>
      </c>
      <c r="D34" s="44">
        <v>2026</v>
      </c>
      <c r="E34" s="45">
        <v>0</v>
      </c>
      <c r="F34" s="45">
        <v>0</v>
      </c>
      <c r="G34" s="45">
        <v>0</v>
      </c>
      <c r="H34" s="46">
        <f t="shared" si="0"/>
        <v>46363</v>
      </c>
      <c r="I34">
        <f t="shared" si="1"/>
        <v>50</v>
      </c>
    </row>
    <row r="35" spans="1:9" x14ac:dyDescent="0.25">
      <c r="A35" s="57"/>
      <c r="B35" s="44">
        <v>8</v>
      </c>
      <c r="C35" s="44">
        <v>12</v>
      </c>
      <c r="D35" s="44">
        <v>2026</v>
      </c>
      <c r="E35" s="45">
        <v>0</v>
      </c>
      <c r="F35" s="45">
        <v>0</v>
      </c>
      <c r="G35" s="45">
        <v>0</v>
      </c>
      <c r="H35" s="46">
        <f t="shared" si="0"/>
        <v>46364</v>
      </c>
      <c r="I35">
        <f t="shared" si="1"/>
        <v>50</v>
      </c>
    </row>
    <row r="36" spans="1:9" x14ac:dyDescent="0.25">
      <c r="A36" s="57"/>
      <c r="B36" s="44">
        <v>8</v>
      </c>
      <c r="C36" s="44">
        <v>12</v>
      </c>
      <c r="D36" s="44">
        <v>2026</v>
      </c>
      <c r="E36" s="45">
        <v>0</v>
      </c>
      <c r="F36" s="45">
        <v>0</v>
      </c>
      <c r="G36" s="45">
        <v>0</v>
      </c>
      <c r="H36" s="46">
        <f t="shared" si="0"/>
        <v>46364</v>
      </c>
      <c r="I36">
        <f t="shared" si="1"/>
        <v>50</v>
      </c>
    </row>
    <row r="37" spans="1:9" x14ac:dyDescent="0.25">
      <c r="A37" s="57"/>
      <c r="B37" s="44">
        <v>8</v>
      </c>
      <c r="C37" s="44">
        <v>12</v>
      </c>
      <c r="D37" s="44">
        <v>2026</v>
      </c>
      <c r="E37" s="45">
        <v>0</v>
      </c>
      <c r="F37" s="45">
        <v>0</v>
      </c>
      <c r="G37" s="45">
        <v>0</v>
      </c>
      <c r="H37" s="46">
        <f t="shared" si="0"/>
        <v>46364</v>
      </c>
      <c r="I37">
        <f t="shared" si="1"/>
        <v>50</v>
      </c>
    </row>
    <row r="38" spans="1:9" x14ac:dyDescent="0.25">
      <c r="A38" s="57"/>
      <c r="B38" s="44">
        <v>8</v>
      </c>
      <c r="C38" s="44">
        <v>12</v>
      </c>
      <c r="D38" s="44">
        <v>2026</v>
      </c>
      <c r="E38" s="45">
        <v>0</v>
      </c>
      <c r="F38" s="45">
        <v>0</v>
      </c>
      <c r="G38" s="45">
        <v>0</v>
      </c>
      <c r="H38" s="46">
        <f t="shared" si="0"/>
        <v>46364</v>
      </c>
      <c r="I38">
        <f t="shared" si="1"/>
        <v>50</v>
      </c>
    </row>
    <row r="39" spans="1:9" x14ac:dyDescent="0.25">
      <c r="A39" s="57"/>
      <c r="B39" s="44">
        <v>9</v>
      </c>
      <c r="C39" s="44">
        <v>12</v>
      </c>
      <c r="D39" s="44">
        <v>2026</v>
      </c>
      <c r="E39" s="45">
        <v>0</v>
      </c>
      <c r="F39" s="45">
        <v>0</v>
      </c>
      <c r="G39" s="45">
        <v>0</v>
      </c>
      <c r="H39" s="46">
        <f t="shared" si="0"/>
        <v>46365</v>
      </c>
      <c r="I39">
        <f t="shared" si="1"/>
        <v>50</v>
      </c>
    </row>
    <row r="40" spans="1:9" x14ac:dyDescent="0.25">
      <c r="A40" s="57"/>
      <c r="B40" s="44">
        <v>9</v>
      </c>
      <c r="C40" s="44">
        <v>12</v>
      </c>
      <c r="D40" s="44">
        <v>2026</v>
      </c>
      <c r="E40" s="45">
        <v>0</v>
      </c>
      <c r="F40" s="45">
        <v>0</v>
      </c>
      <c r="G40" s="45">
        <v>0</v>
      </c>
      <c r="H40" s="46">
        <f t="shared" si="0"/>
        <v>46365</v>
      </c>
      <c r="I40">
        <f t="shared" si="1"/>
        <v>50</v>
      </c>
    </row>
    <row r="41" spans="1:9" x14ac:dyDescent="0.25">
      <c r="A41" s="57"/>
      <c r="B41" s="44">
        <v>9</v>
      </c>
      <c r="C41" s="44">
        <v>12</v>
      </c>
      <c r="D41" s="44">
        <v>2026</v>
      </c>
      <c r="E41" s="45">
        <v>0</v>
      </c>
      <c r="F41" s="45">
        <v>0</v>
      </c>
      <c r="G41" s="45">
        <v>0</v>
      </c>
      <c r="H41" s="46">
        <f t="shared" si="0"/>
        <v>46365</v>
      </c>
      <c r="I41">
        <f t="shared" si="1"/>
        <v>50</v>
      </c>
    </row>
    <row r="42" spans="1:9" x14ac:dyDescent="0.25">
      <c r="A42" s="57"/>
      <c r="B42" s="44">
        <v>9</v>
      </c>
      <c r="C42" s="44">
        <v>12</v>
      </c>
      <c r="D42" s="44">
        <v>2026</v>
      </c>
      <c r="E42" s="45">
        <v>0</v>
      </c>
      <c r="F42" s="45">
        <v>0</v>
      </c>
      <c r="G42" s="45">
        <v>0</v>
      </c>
      <c r="H42" s="46">
        <f t="shared" si="0"/>
        <v>46365</v>
      </c>
      <c r="I42">
        <f t="shared" si="1"/>
        <v>50</v>
      </c>
    </row>
    <row r="43" spans="1:9" x14ac:dyDescent="0.25">
      <c r="A43" s="57"/>
      <c r="B43" s="44">
        <v>10</v>
      </c>
      <c r="C43" s="44">
        <v>12</v>
      </c>
      <c r="D43" s="44">
        <v>2026</v>
      </c>
      <c r="E43" s="45">
        <v>0</v>
      </c>
      <c r="F43" s="45">
        <v>0</v>
      </c>
      <c r="G43" s="45">
        <v>0</v>
      </c>
      <c r="H43" s="46">
        <f t="shared" si="0"/>
        <v>46366</v>
      </c>
      <c r="I43">
        <f t="shared" si="1"/>
        <v>50</v>
      </c>
    </row>
    <row r="44" spans="1:9" x14ac:dyDescent="0.25">
      <c r="A44" s="57"/>
      <c r="B44" s="44">
        <v>10</v>
      </c>
      <c r="C44" s="44">
        <v>12</v>
      </c>
      <c r="D44" s="44">
        <v>2026</v>
      </c>
      <c r="E44" s="45">
        <v>0</v>
      </c>
      <c r="F44" s="45">
        <v>0</v>
      </c>
      <c r="G44" s="45">
        <v>0</v>
      </c>
      <c r="H44" s="46">
        <f t="shared" si="0"/>
        <v>46366</v>
      </c>
      <c r="I44">
        <f t="shared" si="1"/>
        <v>50</v>
      </c>
    </row>
    <row r="45" spans="1:9" x14ac:dyDescent="0.25">
      <c r="A45" s="57"/>
      <c r="B45" s="44">
        <v>10</v>
      </c>
      <c r="C45" s="44">
        <v>12</v>
      </c>
      <c r="D45" s="44">
        <v>2026</v>
      </c>
      <c r="E45" s="45">
        <v>0</v>
      </c>
      <c r="F45" s="45">
        <v>0</v>
      </c>
      <c r="G45" s="45">
        <v>0</v>
      </c>
      <c r="H45" s="46">
        <f t="shared" si="0"/>
        <v>46366</v>
      </c>
      <c r="I45">
        <f t="shared" si="1"/>
        <v>50</v>
      </c>
    </row>
    <row r="46" spans="1:9" x14ac:dyDescent="0.25">
      <c r="A46" s="57"/>
      <c r="B46" s="44">
        <v>10</v>
      </c>
      <c r="C46" s="44">
        <v>12</v>
      </c>
      <c r="D46" s="44">
        <v>2026</v>
      </c>
      <c r="E46" s="45">
        <v>0</v>
      </c>
      <c r="F46" s="45">
        <v>0</v>
      </c>
      <c r="G46" s="45">
        <v>0</v>
      </c>
      <c r="H46" s="46">
        <f t="shared" si="0"/>
        <v>46366</v>
      </c>
      <c r="I46">
        <f t="shared" si="1"/>
        <v>50</v>
      </c>
    </row>
    <row r="47" spans="1:9" x14ac:dyDescent="0.25">
      <c r="A47" s="57"/>
      <c r="B47" s="44">
        <v>11</v>
      </c>
      <c r="C47" s="44">
        <v>12</v>
      </c>
      <c r="D47" s="44">
        <v>2026</v>
      </c>
      <c r="E47" s="45">
        <v>0</v>
      </c>
      <c r="F47" s="45">
        <v>0</v>
      </c>
      <c r="G47" s="45">
        <v>0</v>
      </c>
      <c r="H47" s="46">
        <f t="shared" si="0"/>
        <v>46367</v>
      </c>
      <c r="I47">
        <f t="shared" si="1"/>
        <v>50</v>
      </c>
    </row>
    <row r="48" spans="1:9" x14ac:dyDescent="0.25">
      <c r="A48" s="57"/>
      <c r="B48" s="44">
        <v>11</v>
      </c>
      <c r="C48" s="44">
        <v>12</v>
      </c>
      <c r="D48" s="44">
        <v>2026</v>
      </c>
      <c r="E48" s="45">
        <v>0</v>
      </c>
      <c r="F48" s="45">
        <v>0</v>
      </c>
      <c r="G48" s="45">
        <v>0</v>
      </c>
      <c r="H48" s="46">
        <f t="shared" si="0"/>
        <v>46367</v>
      </c>
      <c r="I48">
        <f t="shared" si="1"/>
        <v>50</v>
      </c>
    </row>
    <row r="49" spans="1:12" x14ac:dyDescent="0.25">
      <c r="A49" s="57"/>
      <c r="B49" s="44">
        <v>11</v>
      </c>
      <c r="C49" s="44">
        <v>12</v>
      </c>
      <c r="D49" s="44">
        <v>2026</v>
      </c>
      <c r="E49" s="45">
        <v>0</v>
      </c>
      <c r="F49" s="45">
        <v>0</v>
      </c>
      <c r="G49" s="45">
        <v>0</v>
      </c>
      <c r="H49" s="46">
        <f t="shared" si="0"/>
        <v>46367</v>
      </c>
      <c r="I49">
        <f t="shared" si="1"/>
        <v>50</v>
      </c>
    </row>
    <row r="50" spans="1:12" x14ac:dyDescent="0.25">
      <c r="A50" s="57"/>
      <c r="B50" s="44">
        <v>11</v>
      </c>
      <c r="C50" s="44">
        <v>12</v>
      </c>
      <c r="D50" s="44">
        <v>2026</v>
      </c>
      <c r="E50" s="45">
        <v>0</v>
      </c>
      <c r="F50" s="45">
        <v>0</v>
      </c>
      <c r="G50" s="45">
        <v>0</v>
      </c>
      <c r="H50" s="46">
        <f t="shared" si="0"/>
        <v>46367</v>
      </c>
      <c r="I50">
        <f t="shared" si="1"/>
        <v>50</v>
      </c>
    </row>
    <row r="51" spans="1:12" x14ac:dyDescent="0.25">
      <c r="A51" s="57"/>
      <c r="B51" s="44">
        <v>12</v>
      </c>
      <c r="C51" s="44">
        <v>12</v>
      </c>
      <c r="D51" s="44">
        <v>2026</v>
      </c>
      <c r="E51" s="45">
        <v>0</v>
      </c>
      <c r="F51" s="45">
        <v>0</v>
      </c>
      <c r="G51" s="45">
        <v>0</v>
      </c>
      <c r="H51" s="46">
        <f t="shared" si="0"/>
        <v>46368</v>
      </c>
      <c r="I51">
        <f t="shared" si="1"/>
        <v>50</v>
      </c>
    </row>
    <row r="52" spans="1:12" x14ac:dyDescent="0.25">
      <c r="A52" s="57"/>
      <c r="B52" s="44">
        <v>12</v>
      </c>
      <c r="C52" s="44">
        <v>12</v>
      </c>
      <c r="D52" s="44">
        <v>2026</v>
      </c>
      <c r="E52" s="45">
        <v>0</v>
      </c>
      <c r="F52" s="45">
        <v>0</v>
      </c>
      <c r="G52" s="45">
        <v>0</v>
      </c>
      <c r="H52" s="46">
        <f t="shared" si="0"/>
        <v>46368</v>
      </c>
      <c r="I52">
        <f t="shared" si="1"/>
        <v>50</v>
      </c>
    </row>
    <row r="53" spans="1:12" x14ac:dyDescent="0.25">
      <c r="A53" s="57"/>
      <c r="B53" s="44">
        <v>12</v>
      </c>
      <c r="C53" s="44">
        <v>12</v>
      </c>
      <c r="D53" s="44">
        <v>2026</v>
      </c>
      <c r="E53" s="45">
        <v>0</v>
      </c>
      <c r="F53" s="45">
        <v>0</v>
      </c>
      <c r="G53" s="45">
        <v>0</v>
      </c>
      <c r="H53" s="46">
        <f t="shared" si="0"/>
        <v>46368</v>
      </c>
      <c r="I53">
        <f t="shared" si="1"/>
        <v>50</v>
      </c>
    </row>
    <row r="54" spans="1:12" x14ac:dyDescent="0.25">
      <c r="A54" s="57"/>
      <c r="B54" s="44">
        <v>12</v>
      </c>
      <c r="C54" s="44">
        <v>12</v>
      </c>
      <c r="D54" s="44">
        <v>2026</v>
      </c>
      <c r="E54" s="45">
        <v>0</v>
      </c>
      <c r="F54" s="45">
        <v>0</v>
      </c>
      <c r="G54" s="45">
        <v>0</v>
      </c>
      <c r="H54" s="46">
        <f t="shared" si="0"/>
        <v>46368</v>
      </c>
      <c r="I54">
        <f t="shared" si="1"/>
        <v>50</v>
      </c>
    </row>
    <row r="55" spans="1:12" x14ac:dyDescent="0.25">
      <c r="A55" s="57"/>
      <c r="B55" s="44">
        <v>13</v>
      </c>
      <c r="C55" s="44">
        <v>12</v>
      </c>
      <c r="D55" s="44">
        <v>2026</v>
      </c>
      <c r="E55" s="45">
        <v>0</v>
      </c>
      <c r="F55" s="45">
        <v>0</v>
      </c>
      <c r="G55" s="45">
        <v>0</v>
      </c>
      <c r="H55" s="46">
        <f t="shared" si="0"/>
        <v>46369</v>
      </c>
      <c r="I55">
        <f t="shared" si="1"/>
        <v>50</v>
      </c>
    </row>
    <row r="56" spans="1:12" x14ac:dyDescent="0.25">
      <c r="A56" s="57"/>
      <c r="B56" s="44">
        <v>13</v>
      </c>
      <c r="C56" s="44">
        <v>12</v>
      </c>
      <c r="D56" s="44">
        <v>2026</v>
      </c>
      <c r="E56" s="45">
        <v>0</v>
      </c>
      <c r="F56" s="45">
        <v>0</v>
      </c>
      <c r="G56" s="45">
        <v>0</v>
      </c>
      <c r="H56" s="46">
        <f t="shared" si="0"/>
        <v>46369</v>
      </c>
      <c r="I56">
        <f t="shared" si="1"/>
        <v>50</v>
      </c>
    </row>
    <row r="57" spans="1:12" x14ac:dyDescent="0.25">
      <c r="A57" s="57"/>
      <c r="B57" s="44">
        <v>13</v>
      </c>
      <c r="C57" s="44">
        <v>12</v>
      </c>
      <c r="D57" s="44">
        <v>2026</v>
      </c>
      <c r="E57" s="45">
        <v>0</v>
      </c>
      <c r="F57" s="45">
        <v>0</v>
      </c>
      <c r="G57" s="45">
        <v>0</v>
      </c>
      <c r="H57" s="46">
        <f t="shared" si="0"/>
        <v>46369</v>
      </c>
      <c r="I57">
        <f t="shared" si="1"/>
        <v>50</v>
      </c>
    </row>
    <row r="58" spans="1:12" x14ac:dyDescent="0.25">
      <c r="A58" s="57"/>
      <c r="B58" s="44">
        <v>13</v>
      </c>
      <c r="C58" s="44">
        <v>12</v>
      </c>
      <c r="D58" s="44">
        <v>2026</v>
      </c>
      <c r="E58" s="45">
        <v>0</v>
      </c>
      <c r="F58" s="45">
        <v>0</v>
      </c>
      <c r="G58" s="45">
        <v>0</v>
      </c>
      <c r="H58" s="46">
        <f t="shared" si="0"/>
        <v>46369</v>
      </c>
      <c r="I58">
        <f t="shared" si="1"/>
        <v>50</v>
      </c>
    </row>
    <row r="59" spans="1:12" x14ac:dyDescent="0.25">
      <c r="A59" s="57"/>
      <c r="B59" s="44">
        <v>14</v>
      </c>
      <c r="C59" s="44">
        <v>12</v>
      </c>
      <c r="D59" s="44">
        <v>2026</v>
      </c>
      <c r="E59" s="45">
        <v>0</v>
      </c>
      <c r="F59" s="45">
        <v>0</v>
      </c>
      <c r="G59" s="45">
        <v>0</v>
      </c>
      <c r="H59" s="46">
        <f t="shared" si="0"/>
        <v>46370</v>
      </c>
      <c r="I59">
        <f t="shared" si="1"/>
        <v>51</v>
      </c>
    </row>
    <row r="60" spans="1:12" x14ac:dyDescent="0.25">
      <c r="A60" s="57"/>
      <c r="B60" s="44">
        <v>14</v>
      </c>
      <c r="C60" s="44">
        <v>12</v>
      </c>
      <c r="D60" s="44">
        <v>2026</v>
      </c>
      <c r="E60" s="45">
        <v>0</v>
      </c>
      <c r="F60" s="45">
        <v>0</v>
      </c>
      <c r="G60" s="45">
        <v>0</v>
      </c>
      <c r="H60" s="46">
        <f t="shared" si="0"/>
        <v>46370</v>
      </c>
      <c r="I60">
        <f t="shared" si="1"/>
        <v>51</v>
      </c>
    </row>
    <row r="61" spans="1:12" x14ac:dyDescent="0.25">
      <c r="A61" s="57"/>
      <c r="B61" s="44">
        <v>14</v>
      </c>
      <c r="C61" s="44">
        <v>12</v>
      </c>
      <c r="D61" s="44">
        <v>2026</v>
      </c>
      <c r="E61" s="45">
        <v>0</v>
      </c>
      <c r="F61" s="45">
        <v>0</v>
      </c>
      <c r="G61" s="45">
        <v>0</v>
      </c>
      <c r="H61" s="46">
        <f t="shared" si="0"/>
        <v>46370</v>
      </c>
      <c r="I61">
        <f t="shared" si="1"/>
        <v>51</v>
      </c>
    </row>
    <row r="62" spans="1:12" x14ac:dyDescent="0.25">
      <c r="A62" s="57"/>
      <c r="B62" s="44">
        <v>14</v>
      </c>
      <c r="C62" s="44">
        <v>12</v>
      </c>
      <c r="D62" s="44">
        <v>2026</v>
      </c>
      <c r="E62" s="45">
        <v>0</v>
      </c>
      <c r="F62" s="45">
        <v>0</v>
      </c>
      <c r="G62" s="45">
        <v>0</v>
      </c>
      <c r="H62" s="46">
        <f t="shared" si="0"/>
        <v>46370</v>
      </c>
      <c r="I62">
        <f t="shared" si="1"/>
        <v>51</v>
      </c>
      <c r="L62" s="47"/>
    </row>
    <row r="63" spans="1:12" x14ac:dyDescent="0.25">
      <c r="A63" s="57"/>
      <c r="B63" s="44">
        <v>15</v>
      </c>
      <c r="C63" s="44">
        <v>12</v>
      </c>
      <c r="D63" s="44">
        <v>2026</v>
      </c>
      <c r="E63" s="45">
        <v>0</v>
      </c>
      <c r="F63" s="45">
        <v>0</v>
      </c>
      <c r="G63" s="45">
        <v>0</v>
      </c>
      <c r="H63" s="46">
        <f t="shared" si="0"/>
        <v>46371</v>
      </c>
      <c r="I63">
        <f t="shared" si="1"/>
        <v>51</v>
      </c>
    </row>
    <row r="64" spans="1:12" x14ac:dyDescent="0.25">
      <c r="A64" s="57"/>
      <c r="B64" s="44">
        <v>15</v>
      </c>
      <c r="C64" s="44">
        <v>12</v>
      </c>
      <c r="D64" s="44">
        <v>2026</v>
      </c>
      <c r="E64" s="45">
        <v>0</v>
      </c>
      <c r="F64" s="45">
        <v>0</v>
      </c>
      <c r="G64" s="45">
        <v>0</v>
      </c>
      <c r="H64" s="46">
        <f t="shared" si="0"/>
        <v>46371</v>
      </c>
      <c r="I64">
        <f t="shared" si="1"/>
        <v>51</v>
      </c>
    </row>
    <row r="65" spans="1:9" x14ac:dyDescent="0.25">
      <c r="A65" s="57"/>
      <c r="B65" s="44">
        <v>15</v>
      </c>
      <c r="C65" s="44">
        <v>12</v>
      </c>
      <c r="D65" s="44">
        <v>2026</v>
      </c>
      <c r="E65" s="45">
        <v>0</v>
      </c>
      <c r="F65" s="45">
        <v>0</v>
      </c>
      <c r="G65" s="45">
        <v>0</v>
      </c>
      <c r="H65" s="46">
        <f t="shared" si="0"/>
        <v>46371</v>
      </c>
      <c r="I65">
        <f t="shared" si="1"/>
        <v>51</v>
      </c>
    </row>
    <row r="66" spans="1:9" x14ac:dyDescent="0.25">
      <c r="A66" s="57"/>
      <c r="B66" s="44">
        <v>15</v>
      </c>
      <c r="C66" s="44">
        <v>12</v>
      </c>
      <c r="D66" s="44">
        <v>2026</v>
      </c>
      <c r="E66" s="45">
        <v>0</v>
      </c>
      <c r="F66" s="45">
        <v>0</v>
      </c>
      <c r="G66" s="45">
        <v>0</v>
      </c>
      <c r="H66" s="46">
        <f t="shared" si="0"/>
        <v>46371</v>
      </c>
      <c r="I66">
        <f t="shared" si="1"/>
        <v>51</v>
      </c>
    </row>
    <row r="67" spans="1:9" x14ac:dyDescent="0.25">
      <c r="A67" s="57"/>
      <c r="B67" s="44">
        <v>16</v>
      </c>
      <c r="C67" s="44">
        <v>12</v>
      </c>
      <c r="D67" s="44">
        <v>2026</v>
      </c>
      <c r="E67" s="45">
        <v>0</v>
      </c>
      <c r="F67" s="45">
        <v>0</v>
      </c>
      <c r="G67" s="45">
        <v>0</v>
      </c>
      <c r="H67" s="46">
        <f t="shared" si="0"/>
        <v>46372</v>
      </c>
      <c r="I67">
        <f t="shared" si="1"/>
        <v>51</v>
      </c>
    </row>
    <row r="68" spans="1:9" x14ac:dyDescent="0.25">
      <c r="A68" s="57"/>
      <c r="B68" s="44">
        <v>16</v>
      </c>
      <c r="C68" s="44">
        <v>12</v>
      </c>
      <c r="D68" s="44">
        <v>2026</v>
      </c>
      <c r="E68" s="45">
        <v>0</v>
      </c>
      <c r="F68" s="45">
        <v>0</v>
      </c>
      <c r="G68" s="45">
        <v>0</v>
      </c>
      <c r="H68" s="46">
        <f t="shared" si="0"/>
        <v>46372</v>
      </c>
      <c r="I68">
        <f t="shared" si="1"/>
        <v>51</v>
      </c>
    </row>
    <row r="69" spans="1:9" x14ac:dyDescent="0.25">
      <c r="A69" s="57"/>
      <c r="B69" s="44">
        <v>16</v>
      </c>
      <c r="C69" s="44">
        <v>12</v>
      </c>
      <c r="D69" s="44">
        <v>2026</v>
      </c>
      <c r="E69" s="45">
        <v>0</v>
      </c>
      <c r="F69" s="45">
        <v>0</v>
      </c>
      <c r="G69" s="45">
        <v>0</v>
      </c>
      <c r="H69" s="46">
        <f t="shared" si="0"/>
        <v>46372</v>
      </c>
      <c r="I69">
        <f t="shared" si="1"/>
        <v>51</v>
      </c>
    </row>
    <row r="70" spans="1:9" x14ac:dyDescent="0.25">
      <c r="A70" s="57"/>
      <c r="B70" s="44">
        <v>16</v>
      </c>
      <c r="C70" s="44">
        <v>12</v>
      </c>
      <c r="D70" s="44">
        <v>2026</v>
      </c>
      <c r="E70" s="45">
        <v>0</v>
      </c>
      <c r="F70" s="45">
        <v>0</v>
      </c>
      <c r="G70" s="45">
        <v>0</v>
      </c>
      <c r="H70" s="46">
        <f t="shared" si="0"/>
        <v>46372</v>
      </c>
      <c r="I70">
        <f t="shared" si="1"/>
        <v>51</v>
      </c>
    </row>
    <row r="71" spans="1:9" x14ac:dyDescent="0.25">
      <c r="A71" s="57"/>
      <c r="B71" s="44">
        <v>17</v>
      </c>
      <c r="C71" s="44">
        <v>12</v>
      </c>
      <c r="D71" s="44">
        <v>2026</v>
      </c>
      <c r="E71" s="45">
        <v>0</v>
      </c>
      <c r="F71" s="45">
        <v>0</v>
      </c>
      <c r="G71" s="45">
        <v>0</v>
      </c>
      <c r="H71" s="46">
        <f t="shared" ref="H71:H130" si="2">DATE(D71,C71,B71)</f>
        <v>46373</v>
      </c>
      <c r="I71">
        <f t="shared" si="1"/>
        <v>51</v>
      </c>
    </row>
    <row r="72" spans="1:9" x14ac:dyDescent="0.25">
      <c r="A72" s="57"/>
      <c r="B72" s="44">
        <v>17</v>
      </c>
      <c r="C72" s="44">
        <v>12</v>
      </c>
      <c r="D72" s="44">
        <v>2026</v>
      </c>
      <c r="E72" s="45">
        <v>0</v>
      </c>
      <c r="F72" s="45">
        <v>0</v>
      </c>
      <c r="G72" s="45">
        <v>0</v>
      </c>
      <c r="H72" s="46">
        <f t="shared" si="2"/>
        <v>46373</v>
      </c>
      <c r="I72">
        <f t="shared" ref="I72:I130" si="3">WEEKNUM(H72,2)</f>
        <v>51</v>
      </c>
    </row>
    <row r="73" spans="1:9" x14ac:dyDescent="0.25">
      <c r="A73" s="57"/>
      <c r="B73" s="44">
        <v>17</v>
      </c>
      <c r="C73" s="44">
        <v>12</v>
      </c>
      <c r="D73" s="44">
        <v>2026</v>
      </c>
      <c r="E73" s="45">
        <v>0</v>
      </c>
      <c r="F73" s="45">
        <v>0</v>
      </c>
      <c r="G73" s="45">
        <v>0</v>
      </c>
      <c r="H73" s="46">
        <f t="shared" si="2"/>
        <v>46373</v>
      </c>
      <c r="I73">
        <f t="shared" si="3"/>
        <v>51</v>
      </c>
    </row>
    <row r="74" spans="1:9" x14ac:dyDescent="0.25">
      <c r="A74" s="57"/>
      <c r="B74" s="44">
        <v>17</v>
      </c>
      <c r="C74" s="44">
        <v>12</v>
      </c>
      <c r="D74" s="44">
        <v>2026</v>
      </c>
      <c r="E74" s="45">
        <v>0</v>
      </c>
      <c r="F74" s="45">
        <v>0</v>
      </c>
      <c r="G74" s="45">
        <v>0</v>
      </c>
      <c r="H74" s="46">
        <f t="shared" si="2"/>
        <v>46373</v>
      </c>
      <c r="I74">
        <f t="shared" si="3"/>
        <v>51</v>
      </c>
    </row>
    <row r="75" spans="1:9" x14ac:dyDescent="0.25">
      <c r="A75" s="57"/>
      <c r="B75" s="44">
        <v>18</v>
      </c>
      <c r="C75" s="44">
        <v>12</v>
      </c>
      <c r="D75" s="44">
        <v>2026</v>
      </c>
      <c r="E75" s="45">
        <v>0</v>
      </c>
      <c r="F75" s="45">
        <v>0</v>
      </c>
      <c r="G75" s="45">
        <v>0</v>
      </c>
      <c r="H75" s="46">
        <f t="shared" si="2"/>
        <v>46374</v>
      </c>
      <c r="I75">
        <f t="shared" si="3"/>
        <v>51</v>
      </c>
    </row>
    <row r="76" spans="1:9" x14ac:dyDescent="0.25">
      <c r="A76" s="57"/>
      <c r="B76" s="44">
        <v>18</v>
      </c>
      <c r="C76" s="44">
        <v>12</v>
      </c>
      <c r="D76" s="44">
        <v>2026</v>
      </c>
      <c r="E76" s="45">
        <v>0</v>
      </c>
      <c r="F76" s="45">
        <v>0</v>
      </c>
      <c r="G76" s="45">
        <v>0</v>
      </c>
      <c r="H76" s="46">
        <f t="shared" si="2"/>
        <v>46374</v>
      </c>
      <c r="I76">
        <f t="shared" si="3"/>
        <v>51</v>
      </c>
    </row>
    <row r="77" spans="1:9" x14ac:dyDescent="0.25">
      <c r="A77" s="57"/>
      <c r="B77" s="44">
        <v>18</v>
      </c>
      <c r="C77" s="44">
        <v>12</v>
      </c>
      <c r="D77" s="44">
        <v>2026</v>
      </c>
      <c r="E77" s="45">
        <v>0</v>
      </c>
      <c r="F77" s="45">
        <v>0</v>
      </c>
      <c r="G77" s="45">
        <v>0</v>
      </c>
      <c r="H77" s="46">
        <f t="shared" si="2"/>
        <v>46374</v>
      </c>
      <c r="I77">
        <f t="shared" si="3"/>
        <v>51</v>
      </c>
    </row>
    <row r="78" spans="1:9" x14ac:dyDescent="0.25">
      <c r="A78" s="57"/>
      <c r="B78" s="44">
        <v>18</v>
      </c>
      <c r="C78" s="44">
        <v>12</v>
      </c>
      <c r="D78" s="44">
        <v>2026</v>
      </c>
      <c r="E78" s="45">
        <v>0</v>
      </c>
      <c r="F78" s="45">
        <v>0</v>
      </c>
      <c r="G78" s="45">
        <v>0</v>
      </c>
      <c r="H78" s="46">
        <f t="shared" si="2"/>
        <v>46374</v>
      </c>
      <c r="I78">
        <f t="shared" si="3"/>
        <v>51</v>
      </c>
    </row>
    <row r="79" spans="1:9" x14ac:dyDescent="0.25">
      <c r="A79" s="57"/>
      <c r="B79" s="44">
        <v>19</v>
      </c>
      <c r="C79" s="44">
        <v>12</v>
      </c>
      <c r="D79" s="44">
        <v>2026</v>
      </c>
      <c r="E79" s="45">
        <v>0</v>
      </c>
      <c r="F79" s="45">
        <v>0</v>
      </c>
      <c r="G79" s="45">
        <v>0</v>
      </c>
      <c r="H79" s="46">
        <f t="shared" si="2"/>
        <v>46375</v>
      </c>
      <c r="I79">
        <f t="shared" si="3"/>
        <v>51</v>
      </c>
    </row>
    <row r="80" spans="1:9" x14ac:dyDescent="0.25">
      <c r="A80" s="57"/>
      <c r="B80" s="44">
        <v>19</v>
      </c>
      <c r="C80" s="44">
        <v>12</v>
      </c>
      <c r="D80" s="44">
        <v>2026</v>
      </c>
      <c r="E80" s="45">
        <v>0</v>
      </c>
      <c r="F80" s="45">
        <v>0</v>
      </c>
      <c r="G80" s="45">
        <v>0</v>
      </c>
      <c r="H80" s="46">
        <f t="shared" si="2"/>
        <v>46375</v>
      </c>
      <c r="I80">
        <f t="shared" si="3"/>
        <v>51</v>
      </c>
    </row>
    <row r="81" spans="1:9" x14ac:dyDescent="0.25">
      <c r="A81" s="57"/>
      <c r="B81" s="44">
        <v>19</v>
      </c>
      <c r="C81" s="44">
        <v>12</v>
      </c>
      <c r="D81" s="44">
        <v>2026</v>
      </c>
      <c r="E81" s="45">
        <v>0</v>
      </c>
      <c r="F81" s="45">
        <v>0</v>
      </c>
      <c r="G81" s="45">
        <v>0</v>
      </c>
      <c r="H81" s="46">
        <f t="shared" si="2"/>
        <v>46375</v>
      </c>
      <c r="I81">
        <f t="shared" si="3"/>
        <v>51</v>
      </c>
    </row>
    <row r="82" spans="1:9" x14ac:dyDescent="0.25">
      <c r="A82" s="57"/>
      <c r="B82" s="44">
        <v>19</v>
      </c>
      <c r="C82" s="44">
        <v>12</v>
      </c>
      <c r="D82" s="44">
        <v>2026</v>
      </c>
      <c r="E82" s="45">
        <v>0</v>
      </c>
      <c r="F82" s="45">
        <v>0</v>
      </c>
      <c r="G82" s="45">
        <v>0</v>
      </c>
      <c r="H82" s="46">
        <f t="shared" si="2"/>
        <v>46375</v>
      </c>
      <c r="I82">
        <f t="shared" si="3"/>
        <v>51</v>
      </c>
    </row>
    <row r="83" spans="1:9" x14ac:dyDescent="0.25">
      <c r="A83" s="57"/>
      <c r="B83" s="44">
        <v>20</v>
      </c>
      <c r="C83" s="44">
        <v>12</v>
      </c>
      <c r="D83" s="44">
        <v>2026</v>
      </c>
      <c r="E83" s="45">
        <v>0</v>
      </c>
      <c r="F83" s="45">
        <v>0</v>
      </c>
      <c r="G83" s="45">
        <v>0</v>
      </c>
      <c r="H83" s="46">
        <f t="shared" si="2"/>
        <v>46376</v>
      </c>
      <c r="I83">
        <f t="shared" si="3"/>
        <v>51</v>
      </c>
    </row>
    <row r="84" spans="1:9" x14ac:dyDescent="0.25">
      <c r="A84" s="57"/>
      <c r="B84" s="44">
        <v>20</v>
      </c>
      <c r="C84" s="44">
        <v>12</v>
      </c>
      <c r="D84" s="44">
        <v>2026</v>
      </c>
      <c r="E84" s="45">
        <v>0</v>
      </c>
      <c r="F84" s="45">
        <v>0</v>
      </c>
      <c r="G84" s="45">
        <v>0</v>
      </c>
      <c r="H84" s="46">
        <f t="shared" si="2"/>
        <v>46376</v>
      </c>
      <c r="I84">
        <f t="shared" si="3"/>
        <v>51</v>
      </c>
    </row>
    <row r="85" spans="1:9" x14ac:dyDescent="0.25">
      <c r="A85" s="57"/>
      <c r="B85" s="44">
        <v>20</v>
      </c>
      <c r="C85" s="44">
        <v>12</v>
      </c>
      <c r="D85" s="44">
        <v>2026</v>
      </c>
      <c r="E85" s="45">
        <v>0</v>
      </c>
      <c r="F85" s="45">
        <v>0</v>
      </c>
      <c r="G85" s="45">
        <v>0</v>
      </c>
      <c r="H85" s="46">
        <f t="shared" si="2"/>
        <v>46376</v>
      </c>
      <c r="I85">
        <f t="shared" si="3"/>
        <v>51</v>
      </c>
    </row>
    <row r="86" spans="1:9" x14ac:dyDescent="0.25">
      <c r="A86" s="57"/>
      <c r="B86" s="44">
        <v>20</v>
      </c>
      <c r="C86" s="44">
        <v>12</v>
      </c>
      <c r="D86" s="44">
        <v>2026</v>
      </c>
      <c r="E86" s="45">
        <v>0</v>
      </c>
      <c r="F86" s="45">
        <v>0</v>
      </c>
      <c r="G86" s="45">
        <v>0</v>
      </c>
      <c r="H86" s="46">
        <f t="shared" si="2"/>
        <v>46376</v>
      </c>
      <c r="I86">
        <f t="shared" si="3"/>
        <v>51</v>
      </c>
    </row>
    <row r="87" spans="1:9" x14ac:dyDescent="0.25">
      <c r="A87" s="57"/>
      <c r="B87" s="44">
        <v>21</v>
      </c>
      <c r="C87" s="44">
        <v>12</v>
      </c>
      <c r="D87" s="44">
        <v>2026</v>
      </c>
      <c r="E87" s="45">
        <v>0</v>
      </c>
      <c r="F87" s="45">
        <v>0</v>
      </c>
      <c r="G87" s="45">
        <v>0</v>
      </c>
      <c r="H87" s="46">
        <f t="shared" si="2"/>
        <v>46377</v>
      </c>
      <c r="I87">
        <f t="shared" si="3"/>
        <v>52</v>
      </c>
    </row>
    <row r="88" spans="1:9" x14ac:dyDescent="0.25">
      <c r="A88" s="57"/>
      <c r="B88" s="44">
        <v>21</v>
      </c>
      <c r="C88" s="44">
        <v>12</v>
      </c>
      <c r="D88" s="44">
        <v>2026</v>
      </c>
      <c r="E88" s="45">
        <v>0</v>
      </c>
      <c r="F88" s="45">
        <v>0</v>
      </c>
      <c r="G88" s="45">
        <v>0</v>
      </c>
      <c r="H88" s="46">
        <f t="shared" si="2"/>
        <v>46377</v>
      </c>
      <c r="I88">
        <f t="shared" si="3"/>
        <v>52</v>
      </c>
    </row>
    <row r="89" spans="1:9" x14ac:dyDescent="0.25">
      <c r="A89" s="57"/>
      <c r="B89" s="44">
        <v>21</v>
      </c>
      <c r="C89" s="44">
        <v>12</v>
      </c>
      <c r="D89" s="44">
        <v>2026</v>
      </c>
      <c r="E89" s="45">
        <v>0</v>
      </c>
      <c r="F89" s="45">
        <v>0</v>
      </c>
      <c r="G89" s="45">
        <v>0</v>
      </c>
      <c r="H89" s="46">
        <f t="shared" si="2"/>
        <v>46377</v>
      </c>
      <c r="I89">
        <f t="shared" si="3"/>
        <v>52</v>
      </c>
    </row>
    <row r="90" spans="1:9" x14ac:dyDescent="0.25">
      <c r="A90" s="57"/>
      <c r="B90" s="44">
        <v>21</v>
      </c>
      <c r="C90" s="44">
        <v>12</v>
      </c>
      <c r="D90" s="44">
        <v>2026</v>
      </c>
      <c r="E90" s="45">
        <v>0</v>
      </c>
      <c r="F90" s="45">
        <v>0</v>
      </c>
      <c r="G90" s="45">
        <v>0</v>
      </c>
      <c r="H90" s="46">
        <f t="shared" si="2"/>
        <v>46377</v>
      </c>
      <c r="I90">
        <f t="shared" si="3"/>
        <v>52</v>
      </c>
    </row>
    <row r="91" spans="1:9" x14ac:dyDescent="0.25">
      <c r="A91" s="57"/>
      <c r="B91" s="44">
        <v>22</v>
      </c>
      <c r="C91" s="44">
        <v>12</v>
      </c>
      <c r="D91" s="44">
        <v>2026</v>
      </c>
      <c r="E91" s="45">
        <v>0</v>
      </c>
      <c r="F91" s="45">
        <v>0</v>
      </c>
      <c r="G91" s="45">
        <v>0</v>
      </c>
      <c r="H91" s="46">
        <f t="shared" si="2"/>
        <v>46378</v>
      </c>
      <c r="I91">
        <f t="shared" si="3"/>
        <v>52</v>
      </c>
    </row>
    <row r="92" spans="1:9" x14ac:dyDescent="0.25">
      <c r="A92" s="57"/>
      <c r="B92" s="44">
        <v>22</v>
      </c>
      <c r="C92" s="44">
        <v>12</v>
      </c>
      <c r="D92" s="44">
        <v>2026</v>
      </c>
      <c r="E92" s="45">
        <v>0</v>
      </c>
      <c r="F92" s="45">
        <v>0</v>
      </c>
      <c r="G92" s="45">
        <v>0</v>
      </c>
      <c r="H92" s="46">
        <f t="shared" si="2"/>
        <v>46378</v>
      </c>
      <c r="I92">
        <f t="shared" si="3"/>
        <v>52</v>
      </c>
    </row>
    <row r="93" spans="1:9" x14ac:dyDescent="0.25">
      <c r="A93" s="57"/>
      <c r="B93" s="44">
        <v>22</v>
      </c>
      <c r="C93" s="44">
        <v>12</v>
      </c>
      <c r="D93" s="44">
        <v>2026</v>
      </c>
      <c r="E93" s="45">
        <v>0</v>
      </c>
      <c r="F93" s="45">
        <v>0</v>
      </c>
      <c r="G93" s="45">
        <v>0</v>
      </c>
      <c r="H93" s="46">
        <f t="shared" si="2"/>
        <v>46378</v>
      </c>
      <c r="I93">
        <f t="shared" si="3"/>
        <v>52</v>
      </c>
    </row>
    <row r="94" spans="1:9" x14ac:dyDescent="0.25">
      <c r="A94" s="57"/>
      <c r="B94" s="44">
        <v>22</v>
      </c>
      <c r="C94" s="44">
        <v>12</v>
      </c>
      <c r="D94" s="44">
        <v>2026</v>
      </c>
      <c r="E94" s="45">
        <v>0</v>
      </c>
      <c r="F94" s="45">
        <v>0</v>
      </c>
      <c r="G94" s="45">
        <v>0</v>
      </c>
      <c r="H94" s="46">
        <f t="shared" si="2"/>
        <v>46378</v>
      </c>
      <c r="I94">
        <f t="shared" si="3"/>
        <v>52</v>
      </c>
    </row>
    <row r="95" spans="1:9" x14ac:dyDescent="0.25">
      <c r="A95" s="57"/>
      <c r="B95" s="44">
        <v>23</v>
      </c>
      <c r="C95" s="44">
        <v>12</v>
      </c>
      <c r="D95" s="44">
        <v>2026</v>
      </c>
      <c r="E95" s="45">
        <v>0</v>
      </c>
      <c r="F95" s="45">
        <v>0</v>
      </c>
      <c r="G95" s="45">
        <v>0</v>
      </c>
      <c r="H95" s="46">
        <f t="shared" si="2"/>
        <v>46379</v>
      </c>
      <c r="I95">
        <f t="shared" si="3"/>
        <v>52</v>
      </c>
    </row>
    <row r="96" spans="1:9" x14ac:dyDescent="0.25">
      <c r="A96" s="57"/>
      <c r="B96" s="44">
        <v>23</v>
      </c>
      <c r="C96" s="44">
        <v>12</v>
      </c>
      <c r="D96" s="44">
        <v>2026</v>
      </c>
      <c r="E96" s="45">
        <v>0</v>
      </c>
      <c r="F96" s="45">
        <v>0</v>
      </c>
      <c r="G96" s="45">
        <v>0</v>
      </c>
      <c r="H96" s="46">
        <f t="shared" si="2"/>
        <v>46379</v>
      </c>
      <c r="I96">
        <f t="shared" si="3"/>
        <v>52</v>
      </c>
    </row>
    <row r="97" spans="1:9" x14ac:dyDescent="0.25">
      <c r="A97" s="57"/>
      <c r="B97" s="44">
        <v>23</v>
      </c>
      <c r="C97" s="44">
        <v>12</v>
      </c>
      <c r="D97" s="44">
        <v>2026</v>
      </c>
      <c r="E97" s="45">
        <v>0</v>
      </c>
      <c r="F97" s="45">
        <v>0</v>
      </c>
      <c r="G97" s="45">
        <v>0</v>
      </c>
      <c r="H97" s="46">
        <f t="shared" si="2"/>
        <v>46379</v>
      </c>
      <c r="I97">
        <f t="shared" si="3"/>
        <v>52</v>
      </c>
    </row>
    <row r="98" spans="1:9" x14ac:dyDescent="0.25">
      <c r="A98" s="57"/>
      <c r="B98" s="44">
        <v>23</v>
      </c>
      <c r="C98" s="44">
        <v>12</v>
      </c>
      <c r="D98" s="44">
        <v>2026</v>
      </c>
      <c r="E98" s="45">
        <v>0</v>
      </c>
      <c r="F98" s="45">
        <v>0</v>
      </c>
      <c r="G98" s="45">
        <v>0</v>
      </c>
      <c r="H98" s="46">
        <f t="shared" si="2"/>
        <v>46379</v>
      </c>
      <c r="I98">
        <f t="shared" si="3"/>
        <v>52</v>
      </c>
    </row>
    <row r="99" spans="1:9" x14ac:dyDescent="0.25">
      <c r="A99" s="57"/>
      <c r="B99" s="44">
        <v>24</v>
      </c>
      <c r="C99" s="44">
        <v>12</v>
      </c>
      <c r="D99" s="44">
        <v>2026</v>
      </c>
      <c r="E99" s="45">
        <v>0</v>
      </c>
      <c r="F99" s="45">
        <v>0</v>
      </c>
      <c r="G99" s="45">
        <v>0</v>
      </c>
      <c r="H99" s="46">
        <f t="shared" si="2"/>
        <v>46380</v>
      </c>
      <c r="I99">
        <f t="shared" si="3"/>
        <v>52</v>
      </c>
    </row>
    <row r="100" spans="1:9" x14ac:dyDescent="0.25">
      <c r="A100" s="57"/>
      <c r="B100" s="44">
        <v>24</v>
      </c>
      <c r="C100" s="44">
        <v>12</v>
      </c>
      <c r="D100" s="44">
        <v>2026</v>
      </c>
      <c r="E100" s="45">
        <v>0</v>
      </c>
      <c r="F100" s="45">
        <v>0</v>
      </c>
      <c r="G100" s="45">
        <v>0</v>
      </c>
      <c r="H100" s="46">
        <f t="shared" si="2"/>
        <v>46380</v>
      </c>
      <c r="I100">
        <f t="shared" si="3"/>
        <v>52</v>
      </c>
    </row>
    <row r="101" spans="1:9" x14ac:dyDescent="0.25">
      <c r="A101" s="57"/>
      <c r="B101" s="44">
        <v>24</v>
      </c>
      <c r="C101" s="44">
        <v>12</v>
      </c>
      <c r="D101" s="44">
        <v>2026</v>
      </c>
      <c r="E101" s="45">
        <v>0</v>
      </c>
      <c r="F101" s="45">
        <v>0</v>
      </c>
      <c r="G101" s="45">
        <v>0</v>
      </c>
      <c r="H101" s="46">
        <f t="shared" si="2"/>
        <v>46380</v>
      </c>
      <c r="I101">
        <f t="shared" si="3"/>
        <v>52</v>
      </c>
    </row>
    <row r="102" spans="1:9" x14ac:dyDescent="0.25">
      <c r="A102" s="57"/>
      <c r="B102" s="44">
        <v>24</v>
      </c>
      <c r="C102" s="44">
        <v>12</v>
      </c>
      <c r="D102" s="44">
        <v>2026</v>
      </c>
      <c r="E102" s="45">
        <v>0</v>
      </c>
      <c r="F102" s="45">
        <v>0</v>
      </c>
      <c r="G102" s="45">
        <v>0</v>
      </c>
      <c r="H102" s="46">
        <f t="shared" si="2"/>
        <v>46380</v>
      </c>
      <c r="I102">
        <f t="shared" si="3"/>
        <v>52</v>
      </c>
    </row>
    <row r="103" spans="1:9" x14ac:dyDescent="0.25">
      <c r="A103" s="57"/>
      <c r="B103" s="44">
        <v>25</v>
      </c>
      <c r="C103" s="44">
        <v>12</v>
      </c>
      <c r="D103" s="44">
        <v>2026</v>
      </c>
      <c r="E103" s="45">
        <v>0</v>
      </c>
      <c r="F103" s="45">
        <v>0</v>
      </c>
      <c r="G103" s="45">
        <v>0</v>
      </c>
      <c r="H103" s="46">
        <f t="shared" si="2"/>
        <v>46381</v>
      </c>
      <c r="I103">
        <f t="shared" si="3"/>
        <v>52</v>
      </c>
    </row>
    <row r="104" spans="1:9" x14ac:dyDescent="0.25">
      <c r="A104" s="57"/>
      <c r="B104" s="44">
        <v>25</v>
      </c>
      <c r="C104" s="44">
        <v>12</v>
      </c>
      <c r="D104" s="44">
        <v>2026</v>
      </c>
      <c r="E104" s="45">
        <v>0</v>
      </c>
      <c r="F104" s="45">
        <v>0</v>
      </c>
      <c r="G104" s="45">
        <v>0</v>
      </c>
      <c r="H104" s="46">
        <f t="shared" si="2"/>
        <v>46381</v>
      </c>
      <c r="I104">
        <f t="shared" si="3"/>
        <v>52</v>
      </c>
    </row>
    <row r="105" spans="1:9" x14ac:dyDescent="0.25">
      <c r="A105" s="57"/>
      <c r="B105" s="44">
        <v>25</v>
      </c>
      <c r="C105" s="44">
        <v>12</v>
      </c>
      <c r="D105" s="44">
        <v>2026</v>
      </c>
      <c r="E105" s="45">
        <v>0</v>
      </c>
      <c r="F105" s="45">
        <v>0</v>
      </c>
      <c r="G105" s="45">
        <v>0</v>
      </c>
      <c r="H105" s="46">
        <f t="shared" si="2"/>
        <v>46381</v>
      </c>
      <c r="I105">
        <f t="shared" si="3"/>
        <v>52</v>
      </c>
    </row>
    <row r="106" spans="1:9" x14ac:dyDescent="0.25">
      <c r="A106" s="57"/>
      <c r="B106" s="44">
        <v>25</v>
      </c>
      <c r="C106" s="44">
        <v>12</v>
      </c>
      <c r="D106" s="44">
        <v>2026</v>
      </c>
      <c r="E106" s="45">
        <v>0</v>
      </c>
      <c r="F106" s="45">
        <v>0</v>
      </c>
      <c r="G106" s="45">
        <v>0</v>
      </c>
      <c r="H106" s="46">
        <f t="shared" si="2"/>
        <v>46381</v>
      </c>
      <c r="I106">
        <f t="shared" si="3"/>
        <v>52</v>
      </c>
    </row>
    <row r="107" spans="1:9" x14ac:dyDescent="0.25">
      <c r="A107" s="57"/>
      <c r="B107" s="44">
        <v>26</v>
      </c>
      <c r="C107" s="44">
        <v>12</v>
      </c>
      <c r="D107" s="44">
        <v>2026</v>
      </c>
      <c r="E107" s="45">
        <v>0</v>
      </c>
      <c r="F107" s="45">
        <v>0</v>
      </c>
      <c r="G107" s="45">
        <v>0</v>
      </c>
      <c r="H107" s="46">
        <f t="shared" si="2"/>
        <v>46382</v>
      </c>
      <c r="I107">
        <f t="shared" si="3"/>
        <v>52</v>
      </c>
    </row>
    <row r="108" spans="1:9" x14ac:dyDescent="0.25">
      <c r="A108" s="57"/>
      <c r="B108" s="44">
        <v>26</v>
      </c>
      <c r="C108" s="44">
        <v>12</v>
      </c>
      <c r="D108" s="44">
        <v>2026</v>
      </c>
      <c r="E108" s="45">
        <v>0</v>
      </c>
      <c r="F108" s="45">
        <v>0</v>
      </c>
      <c r="G108" s="45">
        <v>0</v>
      </c>
      <c r="H108" s="46">
        <f t="shared" si="2"/>
        <v>46382</v>
      </c>
      <c r="I108">
        <f t="shared" si="3"/>
        <v>52</v>
      </c>
    </row>
    <row r="109" spans="1:9" x14ac:dyDescent="0.25">
      <c r="A109" s="57"/>
      <c r="B109" s="44">
        <v>26</v>
      </c>
      <c r="C109" s="44">
        <v>12</v>
      </c>
      <c r="D109" s="44">
        <v>2026</v>
      </c>
      <c r="E109" s="45">
        <v>0</v>
      </c>
      <c r="F109" s="45">
        <v>0</v>
      </c>
      <c r="G109" s="45">
        <v>0</v>
      </c>
      <c r="H109" s="46">
        <f t="shared" si="2"/>
        <v>46382</v>
      </c>
      <c r="I109">
        <f t="shared" si="3"/>
        <v>52</v>
      </c>
    </row>
    <row r="110" spans="1:9" x14ac:dyDescent="0.25">
      <c r="A110" s="57"/>
      <c r="B110" s="44">
        <v>26</v>
      </c>
      <c r="C110" s="44">
        <v>12</v>
      </c>
      <c r="D110" s="44">
        <v>2026</v>
      </c>
      <c r="E110" s="45">
        <v>0</v>
      </c>
      <c r="F110" s="45">
        <v>0</v>
      </c>
      <c r="G110" s="45">
        <v>0</v>
      </c>
      <c r="H110" s="46">
        <f t="shared" si="2"/>
        <v>46382</v>
      </c>
      <c r="I110">
        <f t="shared" si="3"/>
        <v>52</v>
      </c>
    </row>
    <row r="111" spans="1:9" x14ac:dyDescent="0.25">
      <c r="A111" s="57"/>
      <c r="B111" s="44">
        <v>27</v>
      </c>
      <c r="C111" s="44">
        <v>12</v>
      </c>
      <c r="D111" s="44">
        <v>2026</v>
      </c>
      <c r="E111" s="45">
        <v>0</v>
      </c>
      <c r="F111" s="45">
        <v>0</v>
      </c>
      <c r="G111" s="45">
        <v>0</v>
      </c>
      <c r="H111" s="46">
        <f t="shared" si="2"/>
        <v>46383</v>
      </c>
      <c r="I111">
        <f t="shared" si="3"/>
        <v>52</v>
      </c>
    </row>
    <row r="112" spans="1:9" x14ac:dyDescent="0.25">
      <c r="A112" s="57"/>
      <c r="B112" s="44">
        <v>27</v>
      </c>
      <c r="C112" s="44">
        <v>12</v>
      </c>
      <c r="D112" s="44">
        <v>2026</v>
      </c>
      <c r="E112" s="45">
        <v>0</v>
      </c>
      <c r="F112" s="45">
        <v>0</v>
      </c>
      <c r="G112" s="45">
        <v>0</v>
      </c>
      <c r="H112" s="46">
        <f t="shared" si="2"/>
        <v>46383</v>
      </c>
      <c r="I112">
        <f t="shared" si="3"/>
        <v>52</v>
      </c>
    </row>
    <row r="113" spans="1:9" x14ac:dyDescent="0.25">
      <c r="A113" s="57"/>
      <c r="B113" s="44">
        <v>27</v>
      </c>
      <c r="C113" s="44">
        <v>12</v>
      </c>
      <c r="D113" s="44">
        <v>2026</v>
      </c>
      <c r="E113" s="45">
        <v>0</v>
      </c>
      <c r="F113" s="45">
        <v>0</v>
      </c>
      <c r="G113" s="45">
        <v>0</v>
      </c>
      <c r="H113" s="46">
        <f t="shared" si="2"/>
        <v>46383</v>
      </c>
      <c r="I113">
        <f t="shared" si="3"/>
        <v>52</v>
      </c>
    </row>
    <row r="114" spans="1:9" x14ac:dyDescent="0.25">
      <c r="A114" s="57"/>
      <c r="B114" s="44">
        <v>27</v>
      </c>
      <c r="C114" s="44">
        <v>12</v>
      </c>
      <c r="D114" s="44">
        <v>2026</v>
      </c>
      <c r="E114" s="45">
        <v>0</v>
      </c>
      <c r="F114" s="45">
        <v>0</v>
      </c>
      <c r="G114" s="45">
        <v>0</v>
      </c>
      <c r="H114" s="46">
        <f t="shared" si="2"/>
        <v>46383</v>
      </c>
      <c r="I114">
        <f t="shared" si="3"/>
        <v>52</v>
      </c>
    </row>
    <row r="115" spans="1:9" x14ac:dyDescent="0.25">
      <c r="A115" s="57"/>
      <c r="B115" s="44">
        <v>28</v>
      </c>
      <c r="C115" s="44">
        <v>12</v>
      </c>
      <c r="D115" s="44">
        <v>2026</v>
      </c>
      <c r="E115" s="45">
        <v>0</v>
      </c>
      <c r="F115" s="45">
        <v>0</v>
      </c>
      <c r="G115" s="45">
        <v>0</v>
      </c>
      <c r="H115" s="46">
        <f t="shared" si="2"/>
        <v>46384</v>
      </c>
      <c r="I115">
        <f t="shared" si="3"/>
        <v>53</v>
      </c>
    </row>
    <row r="116" spans="1:9" x14ac:dyDescent="0.25">
      <c r="A116" s="57"/>
      <c r="B116" s="44">
        <v>28</v>
      </c>
      <c r="C116" s="44">
        <v>12</v>
      </c>
      <c r="D116" s="44">
        <v>2026</v>
      </c>
      <c r="E116" s="45">
        <v>0</v>
      </c>
      <c r="F116" s="45">
        <v>0</v>
      </c>
      <c r="G116" s="45">
        <v>0</v>
      </c>
      <c r="H116" s="46">
        <f t="shared" si="2"/>
        <v>46384</v>
      </c>
      <c r="I116">
        <f t="shared" si="3"/>
        <v>53</v>
      </c>
    </row>
    <row r="117" spans="1:9" x14ac:dyDescent="0.25">
      <c r="A117" s="57"/>
      <c r="B117" s="44">
        <v>28</v>
      </c>
      <c r="C117" s="44">
        <v>12</v>
      </c>
      <c r="D117" s="44">
        <v>2026</v>
      </c>
      <c r="E117" s="45">
        <v>0</v>
      </c>
      <c r="F117" s="45">
        <v>0</v>
      </c>
      <c r="G117" s="45">
        <v>0</v>
      </c>
      <c r="H117" s="46">
        <f t="shared" si="2"/>
        <v>46384</v>
      </c>
      <c r="I117">
        <f t="shared" si="3"/>
        <v>53</v>
      </c>
    </row>
    <row r="118" spans="1:9" x14ac:dyDescent="0.25">
      <c r="A118" s="57"/>
      <c r="B118" s="44">
        <v>28</v>
      </c>
      <c r="C118" s="44">
        <v>12</v>
      </c>
      <c r="D118" s="44">
        <v>2026</v>
      </c>
      <c r="E118" s="45">
        <v>0</v>
      </c>
      <c r="F118" s="45">
        <v>0</v>
      </c>
      <c r="G118" s="45">
        <v>0</v>
      </c>
      <c r="H118" s="46">
        <f t="shared" si="2"/>
        <v>46384</v>
      </c>
      <c r="I118">
        <f t="shared" si="3"/>
        <v>53</v>
      </c>
    </row>
    <row r="119" spans="1:9" x14ac:dyDescent="0.25">
      <c r="A119" s="57"/>
      <c r="B119" s="44">
        <v>29</v>
      </c>
      <c r="C119" s="44">
        <v>12</v>
      </c>
      <c r="D119" s="44">
        <v>2026</v>
      </c>
      <c r="E119" s="45">
        <v>0</v>
      </c>
      <c r="F119" s="45">
        <v>0</v>
      </c>
      <c r="G119" s="45">
        <v>0</v>
      </c>
      <c r="H119" s="46">
        <f t="shared" si="2"/>
        <v>46385</v>
      </c>
      <c r="I119">
        <f t="shared" si="3"/>
        <v>53</v>
      </c>
    </row>
    <row r="120" spans="1:9" x14ac:dyDescent="0.25">
      <c r="A120" s="57"/>
      <c r="B120" s="44">
        <v>29</v>
      </c>
      <c r="C120" s="44">
        <v>12</v>
      </c>
      <c r="D120" s="44">
        <v>2026</v>
      </c>
      <c r="E120" s="45">
        <v>0</v>
      </c>
      <c r="F120" s="45">
        <v>0</v>
      </c>
      <c r="G120" s="45">
        <v>0</v>
      </c>
      <c r="H120" s="46">
        <f t="shared" si="2"/>
        <v>46385</v>
      </c>
      <c r="I120">
        <f t="shared" si="3"/>
        <v>53</v>
      </c>
    </row>
    <row r="121" spans="1:9" x14ac:dyDescent="0.25">
      <c r="A121" s="57"/>
      <c r="B121" s="44">
        <v>29</v>
      </c>
      <c r="C121" s="44">
        <v>12</v>
      </c>
      <c r="D121" s="44">
        <v>2026</v>
      </c>
      <c r="E121" s="45">
        <v>0</v>
      </c>
      <c r="F121" s="45">
        <v>0</v>
      </c>
      <c r="G121" s="45">
        <v>0</v>
      </c>
      <c r="H121" s="46">
        <f t="shared" si="2"/>
        <v>46385</v>
      </c>
      <c r="I121">
        <f t="shared" si="3"/>
        <v>53</v>
      </c>
    </row>
    <row r="122" spans="1:9" x14ac:dyDescent="0.25">
      <c r="A122" s="57"/>
      <c r="B122" s="44">
        <v>29</v>
      </c>
      <c r="C122" s="44">
        <v>12</v>
      </c>
      <c r="D122" s="44">
        <v>2026</v>
      </c>
      <c r="E122" s="45">
        <v>0</v>
      </c>
      <c r="F122" s="45">
        <v>0</v>
      </c>
      <c r="G122" s="45">
        <v>0</v>
      </c>
      <c r="H122" s="46">
        <f t="shared" si="2"/>
        <v>46385</v>
      </c>
      <c r="I122">
        <f t="shared" si="3"/>
        <v>53</v>
      </c>
    </row>
    <row r="123" spans="1:9" x14ac:dyDescent="0.25">
      <c r="A123" s="57"/>
      <c r="B123" s="44">
        <v>30</v>
      </c>
      <c r="C123" s="44">
        <v>12</v>
      </c>
      <c r="D123" s="44">
        <v>2026</v>
      </c>
      <c r="E123" s="45">
        <v>0</v>
      </c>
      <c r="F123" s="45">
        <v>0</v>
      </c>
      <c r="G123" s="45">
        <v>0</v>
      </c>
      <c r="H123" s="46">
        <f t="shared" si="2"/>
        <v>46386</v>
      </c>
      <c r="I123">
        <f t="shared" si="3"/>
        <v>53</v>
      </c>
    </row>
    <row r="124" spans="1:9" x14ac:dyDescent="0.25">
      <c r="A124" s="57"/>
      <c r="B124" s="44">
        <v>30</v>
      </c>
      <c r="C124" s="44">
        <v>12</v>
      </c>
      <c r="D124" s="44">
        <v>2026</v>
      </c>
      <c r="E124" s="45">
        <v>0</v>
      </c>
      <c r="F124" s="45">
        <v>0</v>
      </c>
      <c r="G124" s="45">
        <v>0</v>
      </c>
      <c r="H124" s="46">
        <f t="shared" si="2"/>
        <v>46386</v>
      </c>
      <c r="I124">
        <f t="shared" si="3"/>
        <v>53</v>
      </c>
    </row>
    <row r="125" spans="1:9" x14ac:dyDescent="0.25">
      <c r="A125" s="57"/>
      <c r="B125" s="44">
        <v>30</v>
      </c>
      <c r="C125" s="44">
        <v>12</v>
      </c>
      <c r="D125" s="44">
        <v>2026</v>
      </c>
      <c r="E125" s="45">
        <v>0</v>
      </c>
      <c r="F125" s="45">
        <v>0</v>
      </c>
      <c r="G125" s="45">
        <v>0</v>
      </c>
      <c r="H125" s="46">
        <f t="shared" si="2"/>
        <v>46386</v>
      </c>
      <c r="I125">
        <f t="shared" si="3"/>
        <v>53</v>
      </c>
    </row>
    <row r="126" spans="1:9" x14ac:dyDescent="0.25">
      <c r="A126" s="57"/>
      <c r="B126" s="44">
        <v>30</v>
      </c>
      <c r="C126" s="44">
        <v>12</v>
      </c>
      <c r="D126" s="44">
        <v>2026</v>
      </c>
      <c r="E126" s="45">
        <v>0</v>
      </c>
      <c r="F126" s="45">
        <v>0</v>
      </c>
      <c r="G126" s="45">
        <v>0</v>
      </c>
      <c r="H126" s="46">
        <f t="shared" si="2"/>
        <v>46386</v>
      </c>
      <c r="I126">
        <f t="shared" si="3"/>
        <v>53</v>
      </c>
    </row>
    <row r="127" spans="1:9" x14ac:dyDescent="0.25">
      <c r="A127" s="57"/>
      <c r="B127" s="44">
        <v>31</v>
      </c>
      <c r="C127" s="44">
        <v>12</v>
      </c>
      <c r="D127" s="44">
        <v>2026</v>
      </c>
      <c r="E127" s="45">
        <v>0</v>
      </c>
      <c r="F127" s="45">
        <v>0</v>
      </c>
      <c r="G127" s="45">
        <v>0</v>
      </c>
      <c r="H127" s="46">
        <f t="shared" si="2"/>
        <v>46387</v>
      </c>
      <c r="I127">
        <f t="shared" si="3"/>
        <v>53</v>
      </c>
    </row>
    <row r="128" spans="1:9" x14ac:dyDescent="0.25">
      <c r="A128" s="57"/>
      <c r="B128" s="44">
        <v>31</v>
      </c>
      <c r="C128" s="44">
        <v>12</v>
      </c>
      <c r="D128" s="44">
        <v>2026</v>
      </c>
      <c r="E128" s="45">
        <v>0</v>
      </c>
      <c r="F128" s="45">
        <v>0</v>
      </c>
      <c r="G128" s="45">
        <v>0</v>
      </c>
      <c r="H128" s="46">
        <f t="shared" si="2"/>
        <v>46387</v>
      </c>
      <c r="I128">
        <f t="shared" si="3"/>
        <v>53</v>
      </c>
    </row>
    <row r="129" spans="1:9" x14ac:dyDescent="0.25">
      <c r="A129" s="57"/>
      <c r="B129" s="44">
        <v>31</v>
      </c>
      <c r="C129" s="44">
        <v>12</v>
      </c>
      <c r="D129" s="44">
        <v>2026</v>
      </c>
      <c r="E129" s="45">
        <v>0</v>
      </c>
      <c r="F129" s="45">
        <v>0</v>
      </c>
      <c r="G129" s="45">
        <v>0</v>
      </c>
      <c r="H129" s="46">
        <f t="shared" si="2"/>
        <v>46387</v>
      </c>
      <c r="I129">
        <f t="shared" si="3"/>
        <v>53</v>
      </c>
    </row>
    <row r="130" spans="1:9" x14ac:dyDescent="0.25">
      <c r="A130" s="57"/>
      <c r="B130" s="44">
        <v>31</v>
      </c>
      <c r="C130" s="44">
        <v>12</v>
      </c>
      <c r="D130" s="44">
        <v>2026</v>
      </c>
      <c r="E130" s="45">
        <v>0</v>
      </c>
      <c r="F130" s="45">
        <v>0</v>
      </c>
      <c r="G130" s="45">
        <v>0</v>
      </c>
      <c r="H130" s="46">
        <f t="shared" si="2"/>
        <v>46387</v>
      </c>
      <c r="I130">
        <f t="shared" si="3"/>
        <v>53</v>
      </c>
    </row>
    <row r="131" spans="1:9" x14ac:dyDescent="0.25">
      <c r="A131" s="1" t="s">
        <v>80</v>
      </c>
      <c r="E131" s="48">
        <f>SUM(E7:E130)</f>
        <v>0</v>
      </c>
      <c r="F131" s="48">
        <f>SUM(F7:F130)</f>
        <v>0</v>
      </c>
      <c r="G131" s="48">
        <f>SUM(G7:G130)</f>
        <v>0</v>
      </c>
    </row>
    <row r="132" spans="1:9" x14ac:dyDescent="0.25">
      <c r="G132" s="49"/>
    </row>
    <row r="135" spans="1:9" ht="29.45" customHeight="1" x14ac:dyDescent="0.25">
      <c r="A135" s="83" t="s">
        <v>81</v>
      </c>
      <c r="B135" s="83"/>
      <c r="C135" s="84" t="s">
        <v>82</v>
      </c>
      <c r="D135" s="84"/>
      <c r="E135" s="50"/>
      <c r="F135" s="50"/>
    </row>
    <row r="136" spans="1:9" x14ac:dyDescent="0.25">
      <c r="A136">
        <f>I7</f>
        <v>49</v>
      </c>
      <c r="B136" s="51">
        <f>SUMIF($I$7:$I$130,A136,$G$7:$G$130)+SUMIF($I$7:$I$130,A136,$F$7:$F$130)+SUMIF($I$7:$I$130,A136,$E$7:$E$130)+SUMIF('tijdsregist 11 2026'!I7:I126,'tijdsregist 12 2026'!A136,'tijdsregist 11 2026'!E7:E126)+SUMIF('tijdsregist 11 2026'!I7:I126,'tijdsregist 12 2026'!A136,'tijdsregist 11 2026'!F7:F126)+SUMIF('tijdsregist 11 2026'!I7:I126,'tijdsregist 12 2026'!A136,'tijdsregist 11 2026'!G7:G126)</f>
        <v>0</v>
      </c>
      <c r="C136" s="35">
        <v>1</v>
      </c>
      <c r="D136" s="51">
        <f>SUMIF($B$7:$B$130,C136,$G$7:$G$130)+SUMIF($B$7:$B$130,C136,$F$7:$F$130)+SUMIF($B$7:$B$130,C136,$E$7:$E$130)</f>
        <v>0</v>
      </c>
      <c r="E136" s="51"/>
      <c r="F136" s="51"/>
      <c r="G136" s="52"/>
    </row>
    <row r="137" spans="1:9" x14ac:dyDescent="0.25">
      <c r="A137">
        <f>A136+1</f>
        <v>50</v>
      </c>
      <c r="B137" s="51">
        <f>SUMIF($I$7:$I$130,A137,$G$7:$G$130)+SUMIF($I$7:$I$130,A137,$F$7:$F$130)+SUMIF($I$7:$I$130,A137,$E$7:$E$130)</f>
        <v>0</v>
      </c>
      <c r="C137" s="35">
        <v>2</v>
      </c>
      <c r="D137" s="51">
        <f t="shared" ref="D137:D166" si="4">SUMIF($B$7:$B$130,C137,$G$7:$G$130)+SUMIF($B$7:$B$130,C137,$F$7:$F$130)+SUMIF($B$7:$B$130,C137,$E$7:$E$130)</f>
        <v>0</v>
      </c>
      <c r="E137" s="51"/>
      <c r="F137" s="51"/>
    </row>
    <row r="138" spans="1:9" x14ac:dyDescent="0.25">
      <c r="A138">
        <f t="shared" ref="A138:A140" si="5">A137+1</f>
        <v>51</v>
      </c>
      <c r="B138" s="51">
        <f t="shared" ref="B138:B139" si="6">SUMIF($I$7:$I$130,A138,$G$7:$G$130)+SUMIF($I$7:$I$130,A138,$F$7:$F$130)+SUMIF($I$7:$I$130,A138,$E$7:$E$130)</f>
        <v>0</v>
      </c>
      <c r="C138" s="35">
        <v>3</v>
      </c>
      <c r="D138" s="51">
        <f t="shared" si="4"/>
        <v>0</v>
      </c>
      <c r="E138" s="51"/>
      <c r="F138" s="51"/>
      <c r="H138" s="53"/>
    </row>
    <row r="139" spans="1:9" x14ac:dyDescent="0.25">
      <c r="A139">
        <f t="shared" si="5"/>
        <v>52</v>
      </c>
      <c r="B139" s="51">
        <f t="shared" si="6"/>
        <v>0</v>
      </c>
      <c r="C139" s="35">
        <v>4</v>
      </c>
      <c r="D139" s="51">
        <f t="shared" si="4"/>
        <v>0</v>
      </c>
      <c r="E139" s="51"/>
      <c r="F139" s="51"/>
    </row>
    <row r="140" spans="1:9" x14ac:dyDescent="0.25">
      <c r="A140">
        <f t="shared" si="5"/>
        <v>53</v>
      </c>
      <c r="B140" s="51">
        <f>SUMIF($I$7:$I$130,A140,$G$7:$G$130)+SUMIF($I$7:$I$130,A140,$F$7:$F$130)+SUMIF($I$7:$I$130,A140,$E$7:$E$130)</f>
        <v>0</v>
      </c>
      <c r="C140" s="35">
        <v>5</v>
      </c>
      <c r="D140" s="51">
        <f t="shared" si="4"/>
        <v>0</v>
      </c>
      <c r="E140" s="51"/>
      <c r="F140" s="51"/>
    </row>
    <row r="141" spans="1:9" x14ac:dyDescent="0.25">
      <c r="B141" s="51"/>
      <c r="C141" s="35">
        <v>6</v>
      </c>
      <c r="D141" s="51">
        <f t="shared" si="4"/>
        <v>0</v>
      </c>
      <c r="E141" s="51"/>
      <c r="F141" s="51"/>
    </row>
    <row r="142" spans="1:9" x14ac:dyDescent="0.25">
      <c r="C142" s="35">
        <v>7</v>
      </c>
      <c r="D142" s="51">
        <f t="shared" si="4"/>
        <v>0</v>
      </c>
      <c r="E142" s="51"/>
      <c r="F142" s="51"/>
    </row>
    <row r="143" spans="1:9" x14ac:dyDescent="0.25">
      <c r="C143" s="35">
        <v>8</v>
      </c>
      <c r="D143" s="51">
        <f t="shared" si="4"/>
        <v>0</v>
      </c>
      <c r="E143" s="51"/>
      <c r="F143" s="51"/>
    </row>
    <row r="144" spans="1:9" x14ac:dyDescent="0.25">
      <c r="C144" s="35">
        <v>9</v>
      </c>
      <c r="D144" s="51">
        <f t="shared" si="4"/>
        <v>0</v>
      </c>
      <c r="E144" s="51"/>
      <c r="F144" s="51"/>
    </row>
    <row r="145" spans="1:12" s="35" customFormat="1" x14ac:dyDescent="0.25">
      <c r="A145"/>
      <c r="C145" s="35">
        <v>10</v>
      </c>
      <c r="D145" s="51">
        <f t="shared" si="4"/>
        <v>0</v>
      </c>
      <c r="E145" s="51"/>
      <c r="F145" s="51"/>
      <c r="H145"/>
      <c r="I145"/>
      <c r="J145"/>
      <c r="K145"/>
      <c r="L145"/>
    </row>
    <row r="146" spans="1:12" s="35" customFormat="1" x14ac:dyDescent="0.25">
      <c r="A146"/>
      <c r="C146" s="35">
        <v>11</v>
      </c>
      <c r="D146" s="51">
        <f t="shared" si="4"/>
        <v>0</v>
      </c>
      <c r="E146" s="51"/>
      <c r="F146" s="51"/>
      <c r="H146"/>
      <c r="I146"/>
      <c r="J146"/>
      <c r="K146"/>
      <c r="L146"/>
    </row>
    <row r="147" spans="1:12" s="35" customFormat="1" x14ac:dyDescent="0.25">
      <c r="A147"/>
      <c r="C147" s="35">
        <v>12</v>
      </c>
      <c r="D147" s="51">
        <f t="shared" si="4"/>
        <v>0</v>
      </c>
      <c r="E147" s="51"/>
      <c r="F147" s="51"/>
      <c r="H147"/>
      <c r="I147"/>
      <c r="J147"/>
      <c r="K147"/>
      <c r="L147"/>
    </row>
    <row r="148" spans="1:12" s="35" customFormat="1" x14ac:dyDescent="0.25">
      <c r="A148"/>
      <c r="C148" s="35">
        <v>13</v>
      </c>
      <c r="D148" s="51">
        <f t="shared" si="4"/>
        <v>0</v>
      </c>
      <c r="E148" s="51"/>
      <c r="F148" s="51"/>
      <c r="H148"/>
      <c r="I148"/>
      <c r="J148"/>
      <c r="K148"/>
      <c r="L148"/>
    </row>
    <row r="149" spans="1:12" s="35" customFormat="1" x14ac:dyDescent="0.25">
      <c r="A149"/>
      <c r="C149" s="35">
        <v>14</v>
      </c>
      <c r="D149" s="51">
        <f t="shared" si="4"/>
        <v>0</v>
      </c>
      <c r="E149" s="51"/>
      <c r="F149" s="51"/>
      <c r="H149"/>
      <c r="I149"/>
      <c r="J149"/>
      <c r="K149"/>
      <c r="L149"/>
    </row>
    <row r="150" spans="1:12" s="35" customFormat="1" x14ac:dyDescent="0.25">
      <c r="A150"/>
      <c r="C150" s="35">
        <v>15</v>
      </c>
      <c r="D150" s="51">
        <f t="shared" si="4"/>
        <v>0</v>
      </c>
      <c r="E150" s="51"/>
      <c r="F150" s="51"/>
      <c r="H150"/>
      <c r="I150"/>
      <c r="J150"/>
      <c r="K150"/>
      <c r="L150"/>
    </row>
    <row r="151" spans="1:12" s="35" customFormat="1" x14ac:dyDescent="0.25">
      <c r="A151"/>
      <c r="C151" s="35">
        <v>16</v>
      </c>
      <c r="D151" s="51">
        <f t="shared" si="4"/>
        <v>0</v>
      </c>
      <c r="E151" s="51"/>
      <c r="F151" s="51"/>
      <c r="H151"/>
      <c r="I151"/>
      <c r="J151"/>
      <c r="K151"/>
      <c r="L151"/>
    </row>
    <row r="152" spans="1:12" s="35" customFormat="1" x14ac:dyDescent="0.25">
      <c r="A152"/>
      <c r="C152" s="35">
        <v>17</v>
      </c>
      <c r="D152" s="51">
        <f t="shared" si="4"/>
        <v>0</v>
      </c>
      <c r="E152" s="51"/>
      <c r="F152" s="51"/>
      <c r="H152"/>
      <c r="I152"/>
      <c r="J152"/>
      <c r="K152"/>
      <c r="L152"/>
    </row>
    <row r="153" spans="1:12" s="35" customFormat="1" x14ac:dyDescent="0.25">
      <c r="A153"/>
      <c r="C153" s="35">
        <v>18</v>
      </c>
      <c r="D153" s="51">
        <f t="shared" si="4"/>
        <v>0</v>
      </c>
      <c r="E153" s="51"/>
      <c r="F153" s="51"/>
      <c r="H153"/>
      <c r="I153"/>
      <c r="J153"/>
      <c r="K153"/>
      <c r="L153"/>
    </row>
    <row r="154" spans="1:12" s="35" customFormat="1" x14ac:dyDescent="0.25">
      <c r="A154"/>
      <c r="C154" s="35">
        <v>19</v>
      </c>
      <c r="D154" s="51">
        <f t="shared" si="4"/>
        <v>0</v>
      </c>
      <c r="E154" s="51"/>
      <c r="F154" s="51"/>
      <c r="H154"/>
      <c r="I154"/>
      <c r="J154"/>
      <c r="K154"/>
      <c r="L154"/>
    </row>
    <row r="155" spans="1:12" s="35" customFormat="1" x14ac:dyDescent="0.25">
      <c r="A155"/>
      <c r="C155" s="35">
        <v>20</v>
      </c>
      <c r="D155" s="51">
        <f t="shared" si="4"/>
        <v>0</v>
      </c>
      <c r="E155" s="51"/>
      <c r="F155" s="51"/>
      <c r="H155"/>
      <c r="I155"/>
      <c r="J155"/>
      <c r="K155"/>
      <c r="L155"/>
    </row>
    <row r="156" spans="1:12" s="35" customFormat="1" x14ac:dyDescent="0.25">
      <c r="A156"/>
      <c r="C156" s="35">
        <v>21</v>
      </c>
      <c r="D156" s="51">
        <f t="shared" si="4"/>
        <v>0</v>
      </c>
      <c r="E156" s="51"/>
      <c r="F156" s="51"/>
      <c r="H156"/>
      <c r="I156"/>
      <c r="J156"/>
      <c r="K156"/>
      <c r="L156"/>
    </row>
    <row r="157" spans="1:12" s="35" customFormat="1" x14ac:dyDescent="0.25">
      <c r="A157"/>
      <c r="C157" s="35">
        <v>22</v>
      </c>
      <c r="D157" s="51">
        <f t="shared" si="4"/>
        <v>0</v>
      </c>
      <c r="E157" s="51"/>
      <c r="F157" s="51"/>
      <c r="H157"/>
      <c r="I157"/>
      <c r="J157"/>
      <c r="K157"/>
      <c r="L157"/>
    </row>
    <row r="158" spans="1:12" s="35" customFormat="1" x14ac:dyDescent="0.25">
      <c r="A158"/>
      <c r="C158" s="35">
        <v>23</v>
      </c>
      <c r="D158" s="51">
        <f t="shared" si="4"/>
        <v>0</v>
      </c>
      <c r="E158" s="51"/>
      <c r="F158" s="51"/>
      <c r="H158"/>
      <c r="I158"/>
      <c r="J158"/>
      <c r="K158"/>
      <c r="L158"/>
    </row>
    <row r="159" spans="1:12" s="35" customFormat="1" x14ac:dyDescent="0.25">
      <c r="A159"/>
      <c r="C159" s="35">
        <v>24</v>
      </c>
      <c r="D159" s="51">
        <f t="shared" si="4"/>
        <v>0</v>
      </c>
      <c r="E159" s="51"/>
      <c r="F159" s="51"/>
      <c r="H159"/>
      <c r="I159"/>
      <c r="J159"/>
      <c r="K159"/>
      <c r="L159"/>
    </row>
    <row r="160" spans="1:12" s="35" customFormat="1" x14ac:dyDescent="0.25">
      <c r="A160"/>
      <c r="C160" s="35">
        <v>25</v>
      </c>
      <c r="D160" s="51">
        <f t="shared" si="4"/>
        <v>0</v>
      </c>
      <c r="E160" s="51"/>
      <c r="F160" s="51"/>
      <c r="H160"/>
      <c r="I160"/>
      <c r="J160"/>
      <c r="K160"/>
      <c r="L160"/>
    </row>
    <row r="161" spans="1:12" s="35" customFormat="1" x14ac:dyDescent="0.25">
      <c r="A161"/>
      <c r="C161" s="35">
        <v>26</v>
      </c>
      <c r="D161" s="51">
        <f t="shared" si="4"/>
        <v>0</v>
      </c>
      <c r="E161" s="51"/>
      <c r="F161" s="51"/>
      <c r="H161"/>
      <c r="I161"/>
      <c r="J161"/>
      <c r="K161"/>
      <c r="L161"/>
    </row>
    <row r="162" spans="1:12" s="35" customFormat="1" x14ac:dyDescent="0.25">
      <c r="A162"/>
      <c r="C162" s="35">
        <v>27</v>
      </c>
      <c r="D162" s="51">
        <f t="shared" si="4"/>
        <v>0</v>
      </c>
      <c r="E162" s="51"/>
      <c r="F162" s="51"/>
      <c r="H162"/>
      <c r="I162"/>
      <c r="J162"/>
      <c r="K162"/>
      <c r="L162"/>
    </row>
    <row r="163" spans="1:12" s="35" customFormat="1" x14ac:dyDescent="0.25">
      <c r="A163"/>
      <c r="C163" s="35">
        <v>28</v>
      </c>
      <c r="D163" s="51">
        <f t="shared" si="4"/>
        <v>0</v>
      </c>
      <c r="E163" s="51"/>
      <c r="F163" s="51"/>
      <c r="H163"/>
      <c r="I163"/>
      <c r="J163"/>
      <c r="K163"/>
      <c r="L163"/>
    </row>
    <row r="164" spans="1:12" s="35" customFormat="1" x14ac:dyDescent="0.25">
      <c r="A164"/>
      <c r="C164" s="35">
        <v>29</v>
      </c>
      <c r="D164" s="51">
        <f t="shared" si="4"/>
        <v>0</v>
      </c>
      <c r="E164" s="51"/>
      <c r="F164" s="51"/>
      <c r="H164"/>
      <c r="I164"/>
      <c r="J164"/>
      <c r="K164"/>
      <c r="L164"/>
    </row>
    <row r="165" spans="1:12" s="35" customFormat="1" x14ac:dyDescent="0.25">
      <c r="A165"/>
      <c r="C165" s="35">
        <v>30</v>
      </c>
      <c r="D165" s="51">
        <f t="shared" si="4"/>
        <v>0</v>
      </c>
      <c r="E165" s="51"/>
      <c r="F165" s="51"/>
      <c r="H165"/>
      <c r="I165"/>
      <c r="J165"/>
      <c r="K165"/>
      <c r="L165"/>
    </row>
    <row r="166" spans="1:12" s="35" customFormat="1" x14ac:dyDescent="0.25">
      <c r="A166"/>
      <c r="C166" s="35">
        <v>31</v>
      </c>
      <c r="D166" s="51">
        <f t="shared" si="4"/>
        <v>0</v>
      </c>
      <c r="E166" s="51"/>
      <c r="F166" s="51"/>
      <c r="H166"/>
      <c r="I166"/>
      <c r="J166"/>
      <c r="K166"/>
      <c r="L166"/>
    </row>
  </sheetData>
  <sheetProtection algorithmName="SHA-512" hashValue="LPkB70sf/pNCcZRd9Li8QG/CDCsQGx0KiHsx5x8fG7Y4jP1mPARWmjtJYVC0NYXWNxJsGuFqbb9WIj1tJV/LJQ==" saltValue="031EvhZpcOxxQw118Zu/Sw==" spinCount="100000" sheet="1" objects="1" scenarios="1"/>
  <protectedRanges>
    <protectedRange sqref="A7:B130" name="Bereik2"/>
    <protectedRange sqref="E6:G130" name="Bereik1"/>
  </protectedRanges>
  <mergeCells count="3">
    <mergeCell ref="A3:G3"/>
    <mergeCell ref="A135:B135"/>
    <mergeCell ref="C135:D135"/>
  </mergeCells>
  <conditionalFormatting sqref="B136:B141">
    <cfRule type="cellIs" dxfId="3" priority="3" operator="greaterThan">
      <formula>2.08333333333333</formula>
    </cfRule>
    <cfRule type="cellIs" dxfId="2" priority="4" operator="greaterThan">
      <formula>50</formula>
    </cfRule>
  </conditionalFormatting>
  <conditionalFormatting sqref="D136:F166">
    <cfRule type="cellIs" dxfId="1" priority="1" operator="greaterThan">
      <formula>0.458333333333333</formula>
    </cfRule>
  </conditionalFormatting>
  <conditionalFormatting sqref="E7:G130">
    <cfRule type="cellIs" dxfId="0" priority="2" operator="greaterThan">
      <formula>0.458333333333333</formula>
    </cfRule>
  </conditionalFormatting>
  <pageMargins left="0.23622047244094491" right="0.23622047244094491" top="0.69" bottom="0.6" header="0.31496062992125984" footer="0.31496062992125984"/>
  <pageSetup paperSize="9" scale="81" orientation="portrait" r:id="rId1"/>
  <headerFooter alignWithMargins="0">
    <oddHeader>&amp;L&amp;"Arial,Vet"Aanvraag cofinanciering projecten PDPO III 2014 - 2020 OKW</oddHeader>
    <oddFooter>&amp;LVersie juli 2020&amp;R&amp;N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74853D143BB64CB878A2BFE010662C" ma:contentTypeVersion="2" ma:contentTypeDescription="Een nieuw document maken." ma:contentTypeScope="" ma:versionID="1b37c01cbdb80234ff8a9f6cb6fde83f">
  <xsd:schema xmlns:xsd="http://www.w3.org/2001/XMLSchema" xmlns:xs="http://www.w3.org/2001/XMLSchema" xmlns:p="http://schemas.microsoft.com/office/2006/metadata/properties" xmlns:ns2="1a8aa827-9210-46d0-acfc-d6a79c9da254" targetNamespace="http://schemas.microsoft.com/office/2006/metadata/properties" ma:root="true" ma:fieldsID="7d3fd2813f6f5c12b4248369c91813d7" ns2:_="">
    <xsd:import namespace="1a8aa827-9210-46d0-acfc-d6a79c9da25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aa827-9210-46d0-acfc-d6a79c9da254"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818B01-2EC3-4D29-93B5-96AF8071A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aa827-9210-46d0-acfc-d6a79c9da2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1A466E-1B99-437E-A554-C809990852C3}">
  <ds:schemaRefs>
    <ds:schemaRef ds:uri="http://schemas.microsoft.com/sharepoint/v3/contenttype/forms"/>
  </ds:schemaRefs>
</ds:datastoreItem>
</file>

<file path=customXml/itemProps3.xml><?xml version="1.0" encoding="utf-8"?>
<ds:datastoreItem xmlns:ds="http://schemas.openxmlformats.org/officeDocument/2006/customXml" ds:itemID="{9DD8420C-4379-4A0D-9F7C-23B68BA10E8E}">
  <ds:schemaRefs>
    <ds:schemaRef ds:uri="http://schemas.microsoft.com/office/2006/metadata/properties"/>
    <ds:schemaRef ds:uri="f5069b46-d871-4c5a-a3f1-94d944bcedd6"/>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elements/1.1/"/>
    <ds:schemaRef ds:uri="http://purl.org/dc/terms/"/>
    <ds:schemaRef ds:uri="ee899bb6-127b-4f43-8fd6-d274e5d18b69"/>
    <ds:schemaRef ds:uri="52a27886-e409-4f58-aea8-31bc2a2f8be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INSTRUCTIE</vt:lpstr>
      <vt:lpstr>START</vt:lpstr>
      <vt:lpstr>SUT</vt:lpstr>
      <vt:lpstr>VUT</vt:lpstr>
      <vt:lpstr>tijdsregist 01 2026</vt:lpstr>
      <vt:lpstr>tijdsregist 02 2026</vt:lpstr>
      <vt:lpstr>tijdsregist 03 2026</vt:lpstr>
      <vt:lpstr>tijdsregist 04 2026</vt:lpstr>
      <vt:lpstr>tijdsregist 05 2026</vt:lpstr>
      <vt:lpstr>tijdsregist 06 2026</vt:lpstr>
      <vt:lpstr>tijdsregist 07 2026</vt:lpstr>
      <vt:lpstr>tijdsregist 08 2026</vt:lpstr>
      <vt:lpstr>tijdsregist 09 2026</vt:lpstr>
      <vt:lpstr>tijdsregist 10 2026</vt:lpstr>
      <vt:lpstr>tijdsregist 11 2026</vt:lpstr>
      <vt:lpstr>tijdsregist 12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Joppe Feys</dc:creator>
  <cp:lastModifiedBy>D'Haene Nathalie</cp:lastModifiedBy>
  <dcterms:created xsi:type="dcterms:W3CDTF">2026-07-09T09:32:10Z</dcterms:created>
  <dcterms:modified xsi:type="dcterms:W3CDTF">2026-08-12T08:10:08Z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0x010100F274853D143BB64CB878A2BFE010662C</vt:lpwstr>
  </property>
  <property fmtid="{D5CDD505-2E9C-101B-9397-08002B2CF9AE}" pid="4" name="MetadataThema">
    <vt:lpwstr>105;#Plattelandsbeleid|0951354b-cdd0-4334-9aee-ac3cfec4cada</vt:lpwstr>
  </property>
  <property fmtid="{D5CDD505-2E9C-101B-9397-08002B2CF9AE}" pid="5" name="_dlc_DocIdItemGuid">
    <vt:lpwstr>cf06ef04-e91d-455a-8036-5f8bdc3c8419</vt:lpwstr>
  </property>
  <property fmtid="{D5CDD505-2E9C-101B-9397-08002B2CF9AE}" pid="6" name="MetadataProject">
    <vt:lpwstr/>
  </property>
</Properties>
</file>